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<sst xmlns="http://schemas.openxmlformats.org/spreadsheetml/2006/main" count="291" uniqueCount="179">
  <si>
    <t xml:space="preserve">KOSZTORYS OFERTOWY</t>
  </si>
  <si>
    <t xml:space="preserve">Remonty cząstkowe chodników i innych nawierzchni brukowanych w 2020 roku </t>
  </si>
  <si>
    <t xml:space="preserve">Lp</t>
  </si>
  <si>
    <t xml:space="preserve">Symbol</t>
  </si>
  <si>
    <t xml:space="preserve">Opis pozycji</t>
  </si>
  <si>
    <t xml:space="preserve">Ilość</t>
  </si>
  <si>
    <t xml:space="preserve">J.m.</t>
  </si>
  <si>
    <t xml:space="preserve">Cena</t>
  </si>
  <si>
    <t xml:space="preserve">Wartość</t>
  </si>
  <si>
    <t xml:space="preserve">a</t>
  </si>
  <si>
    <t xml:space="preserve">ELEMENT</t>
  </si>
  <si>
    <t xml:space="preserve">Roboty rozbiórkowe</t>
  </si>
  <si>
    <t xml:space="preserve"> 231-0801-01-00</t>
  </si>
  <si>
    <t xml:space="preserve">Rozebranie ręczne podbudowy betonowej o grubości: 12 cm</t>
  </si>
  <si>
    <t xml:space="preserve">m2</t>
  </si>
  <si>
    <t xml:space="preserve"> 231-0801-02-00</t>
  </si>
  <si>
    <t xml:space="preserve">Rozebranie ręczne podbudowy betonowej o grubości: ponad 12 cm - dodatek za każdy dalszy 1 cm</t>
  </si>
  <si>
    <t xml:space="preserve"> 231-0801-03-00</t>
  </si>
  <si>
    <t xml:space="preserve">Rozebranie mechaniczne podbudowy betonowej o grubości: 12 cm</t>
  </si>
  <si>
    <t xml:space="preserve"> 231-0801-04-00</t>
  </si>
  <si>
    <t xml:space="preserve">Rozebranie mechaniczne podbudowy betonowej o grubości: ponad 12 cm - dodatek za każdy dalszy 1 cm</t>
  </si>
  <si>
    <t xml:space="preserve"> 231-0804-01-00</t>
  </si>
  <si>
    <t xml:space="preserve">Rozebranie ręczne nawierzchni z tłucznia kamiennego, o grubości: 15 cm</t>
  </si>
  <si>
    <t xml:space="preserve"> 231-0804-05-00</t>
  </si>
  <si>
    <t xml:space="preserve">Rozebranie nawierzchni z brukowca - ręczne, przy wys.brukowca 13-17 cm</t>
  </si>
  <si>
    <t xml:space="preserve"> 231-0805-03-00</t>
  </si>
  <si>
    <t xml:space="preserve">Rozebranie nawierzchni z kostki kamiennej nieregularnej na podsypce cementowo-piaskowej - ręczne, przy wys.kostki 8 cm (kostka do dyspozycji inwestora)</t>
  </si>
  <si>
    <t xml:space="preserve"> 231-0810-01-00</t>
  </si>
  <si>
    <t xml:space="preserve">Rozebranie nawierzchni z kostki betonowej (gr. 6 / 8 cm) na podsypce: piaskowej / cementowo-piaskowej (kostka do dyspozycji inwestora)</t>
  </si>
  <si>
    <t xml:space="preserve"> 231-0811-01-00</t>
  </si>
  <si>
    <t xml:space="preserve">Rozebranie nawierzchni z płyt drogowych betonowych o grubości: 12 cm, z wypełnieniem spoin piaskiem</t>
  </si>
  <si>
    <t xml:space="preserve"> 231-0803-03-00</t>
  </si>
  <si>
    <t xml:space="preserve">Rozebranie mechaniczne nawierzchni z mieszanek mineralno-bitumicznych, o grubości: 3 cm</t>
  </si>
  <si>
    <t xml:space="preserve"> 231-0803-04-00</t>
  </si>
  <si>
    <t xml:space="preserve">Rozebranie mechaniczne nawierzchni z mieszanek mineralno-bitumicznych, o grubości: ponad 3 cm - dodatek za każdy dalszy 1 cm</t>
  </si>
  <si>
    <t xml:space="preserve"> 231-0812-03-00</t>
  </si>
  <si>
    <t xml:space="preserve">Rozebranie ław pod krawężniki, przy ławie: z betonu</t>
  </si>
  <si>
    <t xml:space="preserve">m3</t>
  </si>
  <si>
    <t xml:space="preserve"> 231-0813-01-00</t>
  </si>
  <si>
    <t xml:space="preserve">Rozebranie krawężników betonowych o wymiarach: 15x30 cm, na podsypce piaskowej</t>
  </si>
  <si>
    <t xml:space="preserve">m</t>
  </si>
  <si>
    <t xml:space="preserve"> 231-0813-03-00</t>
  </si>
  <si>
    <t xml:space="preserve">Rozebranie krawężników betonowych o wymiarach: 15x30 cm, na podsypce cementowo-piaskowej</t>
  </si>
  <si>
    <t xml:space="preserve"> 231-0814-01-00</t>
  </si>
  <si>
    <t xml:space="preserve">Rozebranie obrzeży trawnikowych na podsypce piaskowej, o wymiarach: 6x20 cm (obrzeże do dyspozycji inwestora o ile nadaje się do ponownego wbudowania)</t>
  </si>
  <si>
    <t xml:space="preserve"> 231-0814-02-00</t>
  </si>
  <si>
    <t xml:space="preserve">Rozebranie obrzeży trawnikowych na podsypce piaskowej, o wymiarach: 8x30 cm (obrzeże do dyspozycji inwestora o ile nadaje się do ponownego wbudowania)</t>
  </si>
  <si>
    <t xml:space="preserve"> 231-0814-03-00</t>
  </si>
  <si>
    <t xml:space="preserve">Rozebranie krawężników wtopionych, o wymiarach: 12x25 cm, na podsypce piaskowej (obrzeże do dyspozycji inwestora o ile nadaje się do ponownego wbudowania)</t>
  </si>
  <si>
    <t xml:space="preserve"> 231-0815-01-00</t>
  </si>
  <si>
    <t xml:space="preserve">Rozebranie chodników, wysepek przystankowych i przejść dla pieszych, z płyt: betonowych 35x35x5 cm, na podsypce piaskowej (płytka do dyspozycji inwestora o ile nadaje się do ponownego wbudowania)</t>
  </si>
  <si>
    <t xml:space="preserve"> 401-0108-11-00</t>
  </si>
  <si>
    <t xml:space="preserve">Wywiezienie gruzu spryzmowanego samochodami samowyładowczymi, z załadowaniem i wyładowaniem, na odległość: do 1 km</t>
  </si>
  <si>
    <t xml:space="preserve"> 401-0108-06-00</t>
  </si>
  <si>
    <t xml:space="preserve">Wywóz ziemi samochodami samowyładowczymi na odległość do 1 km, z załadowaniem i wyładowaniem gruntu kategorii: III</t>
  </si>
  <si>
    <t xml:space="preserve">b</t>
  </si>
  <si>
    <t xml:space="preserve">Podbudowy - materiał Wykonawcy</t>
  </si>
  <si>
    <t xml:space="preserve"> 231-0101-07-00</t>
  </si>
  <si>
    <t xml:space="preserve">Ręczne wykonanie koryt na całej szerokości jezdni i chodników w gruncie kategorii III-IV, o głębokości: 20 cm</t>
  </si>
  <si>
    <t xml:space="preserve"> 231-0101-01-00</t>
  </si>
  <si>
    <t xml:space="preserve">Mechaniczne wykonanie koryt na całej szerokości jezdni i chodników w gruncie kategorii I-IV, o głębokości: 20 cm</t>
  </si>
  <si>
    <t xml:space="preserve"> 231-0103-04-00</t>
  </si>
  <si>
    <t xml:space="preserve">Mechaniczne profilowanie i zagęszczenie podłoża pod warstwy konstrukcyjne nawierzchni - kategoria gruntu: I-IV</t>
  </si>
  <si>
    <t xml:space="preserve"> 231-0107-01-00</t>
  </si>
  <si>
    <t xml:space="preserve">Wyrównanie istniejącej podbudowy tłuczniem sortowanym z zagęszczeniem mechanicznym - średnia grubość warstwy po zagęszczeniu: do 10 cm</t>
  </si>
  <si>
    <t xml:space="preserve"> 231-0107-03-00</t>
  </si>
  <si>
    <t xml:space="preserve">Wyrównanie istniejącej podbudowy mieszanką betonową z zagęszczeniem ręcznym - średnia grubość warstwy po zagęszczeniu: do  5 cm</t>
  </si>
  <si>
    <t xml:space="preserve"> 231-0107-05-00</t>
  </si>
  <si>
    <t xml:space="preserve">Wyrównanie istniejącej podbudowy mieszanką betonową z zagęszczeniem mechanicznym - średnia grubość warstwy po zagęszczeniu: do 10 cm</t>
  </si>
  <si>
    <t xml:space="preserve"> 231-0114-07-00</t>
  </si>
  <si>
    <t xml:space="preserve">Podbudowy z kruszywa łamanego - warstwa górna o grubości po zagęszczeniu: 8 cm</t>
  </si>
  <si>
    <t xml:space="preserve"> 231-0114-08-00</t>
  </si>
  <si>
    <t xml:space="preserve">Podbudowy z kruszywa łamanego - warstwa górna o grubości po zagęszczeniu: ponad 8 cm - dodatek za każdy dalszy 1 cm</t>
  </si>
  <si>
    <t xml:space="preserve"> 231-0114-05-00</t>
  </si>
  <si>
    <t xml:space="preserve">Podbudowy z kruszywa łamanego - warstwa dolna o grubości po zagęszczeniu: 15 cm</t>
  </si>
  <si>
    <t xml:space="preserve">231-011-01-00</t>
  </si>
  <si>
    <t xml:space="preserve">Podbudowa z gruntu stabilizowanego cementem, o grubości warstwy po zagęszczeniu 10 cm</t>
  </si>
  <si>
    <t xml:space="preserve">231-0113-01-00</t>
  </si>
  <si>
    <t xml:space="preserve">Podbudowa grubości 15 cm wykonywane ręcznie, z gruntu stabilizowanego cementem</t>
  </si>
  <si>
    <t xml:space="preserve">231-0114-03-00</t>
  </si>
  <si>
    <t xml:space="preserve">Podbudowy z kruszywa naturalnego – warstwa górna o grubości po zagęszczeniu: 8 cm</t>
  </si>
  <si>
    <t xml:space="preserve">231-0114-04-00</t>
  </si>
  <si>
    <t xml:space="preserve">Podbudowy z kruszywa naturalnego – warstwa górna o grubości po zagęszczeniu: ponad 8 cm – dodatek za każdy dalszy 1 cm</t>
  </si>
  <si>
    <t xml:space="preserve">c</t>
  </si>
  <si>
    <t xml:space="preserve">Krawężniki - materiał Wykonawcy</t>
  </si>
  <si>
    <t xml:space="preserve"> 231-0401-02-00</t>
  </si>
  <si>
    <t xml:space="preserve">Rowki pod krawężniki i ławy krawężnikowe, o wymiarach: 20x20 cm - grunt kat.III-IV</t>
  </si>
  <si>
    <t xml:space="preserve"> 231-0402-04-00</t>
  </si>
  <si>
    <t xml:space="preserve">Ławy pod krawężniki: betonowe z oporem</t>
  </si>
  <si>
    <t xml:space="preserve"> 231-0403-01-00</t>
  </si>
  <si>
    <t xml:space="preserve">Krawężniki betonowe wystające, o wymiarach: 15x30 cm - na podsypce piaskowej</t>
  </si>
  <si>
    <t xml:space="preserve"> 231-0403-03-00</t>
  </si>
  <si>
    <t xml:space="preserve">Krawężniki betonowe wystające, o wymiarach: 15x30 cm - na podsypce cementowo-piaskowej</t>
  </si>
  <si>
    <t xml:space="preserve"> 231-0403-05-00</t>
  </si>
  <si>
    <t xml:space="preserve">Krawężniki betonowe wtopione, o wymiarach: 12x25 cm - na podsypce cementowo-piaskowej</t>
  </si>
  <si>
    <t xml:space="preserve"> 231-0407-01-00</t>
  </si>
  <si>
    <t xml:space="preserve">Obrzeża betonowe 20x6 cm, na podsypce: piaskowej, z wypełn.spoin zaprawą cementową</t>
  </si>
  <si>
    <t xml:space="preserve"> 231-0407-04-00</t>
  </si>
  <si>
    <t xml:space="preserve">Obrzeża betonowe 30x8 cm, na podsypce: piaskowej, z wypełn.spoin zaprawą cementową</t>
  </si>
  <si>
    <t xml:space="preserve"> 231-0407-05-00</t>
  </si>
  <si>
    <t xml:space="preserve">Obrzeża betonowe 30x8 cm, na podsypce: cementowo-piaskowej, z wypełn.spoin zapr.cem.</t>
  </si>
  <si>
    <t xml:space="preserve">d</t>
  </si>
  <si>
    <t xml:space="preserve">Nawierzchnie - materiał Wykonawcy</t>
  </si>
  <si>
    <t xml:space="preserve"> 231-0502-01-00</t>
  </si>
  <si>
    <t xml:space="preserve">Chodniki z płyt betonowych o wymiarach 35x35x5 cm, na podsypce: piaskowej, z wypełn.spoin piaskiem</t>
  </si>
  <si>
    <t xml:space="preserve"> 231-0502-02-00</t>
  </si>
  <si>
    <t xml:space="preserve">Chodniki z płyt betonowych o wymiarach 35x35x5 cm, na podsypce: piaskowej, z wypełn.spoin zaprawą cementową</t>
  </si>
  <si>
    <t xml:space="preserve"> 231-0511-02-00</t>
  </si>
  <si>
    <t xml:space="preserve">Nawierzchnie z kostki brukowej betonowej o grubości: 6 cm - szarej, na podsypce cementowo-piaskowej</t>
  </si>
  <si>
    <t xml:space="preserve"> 231-0511-02-10</t>
  </si>
  <si>
    <t xml:space="preserve">Nawierzchnie z kostki brukowej betonowej o grubości: 6 cm - kolorowej, na podsypce cement-piaskowej</t>
  </si>
  <si>
    <t xml:space="preserve"> 231-0511-03-00</t>
  </si>
  <si>
    <t xml:space="preserve">Nawierzchnie z kostki brukowej betonowej o grubości: 8 cm - szarej, na podsypce cementowo-piaskowej</t>
  </si>
  <si>
    <t xml:space="preserve"> 231-0511-03-10</t>
  </si>
  <si>
    <t xml:space="preserve">Nawierzchnie z kostki brukowej betonowej o grubości: 8 cm - kolorowej, na podsypce cement-piaskowej</t>
  </si>
  <si>
    <t xml:space="preserve"> 231-0607-04-00</t>
  </si>
  <si>
    <t xml:space="preserve">Ścieki uliczne z dwóch rzędów kostki betonowej gr. 8 cm, układane na płask, na podsypce cement-piaskowej</t>
  </si>
  <si>
    <t xml:space="preserve"> 231-0501-04-00</t>
  </si>
  <si>
    <t xml:space="preserve">Chodniki z kostki granitowej nieregularnej o wysokości 4-6 cm, na podsypce: cementowo-piaskowej, z wypełn.spoin fugą żywiczną</t>
  </si>
  <si>
    <t xml:space="preserve"> 231-0501-06-00</t>
  </si>
  <si>
    <t xml:space="preserve">Chodniki z kostki granitowej nieregularnej o wysokości do 7-10 cm, na podsypce: piaskowej, z wypełn.spoin fugą żywiczną</t>
  </si>
  <si>
    <t xml:space="preserve">Chodniki z kostki granitowej nieregularnej o wysokości 4-6 cm, na podsypce: cementowo-piaskowej, z wypełn.spoin cementem</t>
  </si>
  <si>
    <t xml:space="preserve">Chodniki z kostki granitowej nieregularnej o wysokości do 7-10 cm, na podsypce: piaskowej, z wypełn.spoin cementem</t>
  </si>
  <si>
    <t xml:space="preserve"> 231-1406-03-00</t>
  </si>
  <si>
    <t xml:space="preserve">Regulacja pionowa: włazów kanałowych</t>
  </si>
  <si>
    <t xml:space="preserve">szt</t>
  </si>
  <si>
    <t xml:space="preserve"> 231-1406-04-00</t>
  </si>
  <si>
    <t xml:space="preserve">Regulacja pionowa: zaworów wodociągowych i gazowych</t>
  </si>
  <si>
    <t xml:space="preserve"> 231-1406-05-00</t>
  </si>
  <si>
    <t xml:space="preserve">Regulacja pionowa: studzienek telefonicznych</t>
  </si>
  <si>
    <t xml:space="preserve">e</t>
  </si>
  <si>
    <t xml:space="preserve">Roboty z uwzględnieniem materiału z rozbiórki</t>
  </si>
  <si>
    <t xml:space="preserve"> 231-1201-03-00</t>
  </si>
  <si>
    <t xml:space="preserve">Przestawianie krawężników betonowych wystających, na podsypce cementowo-piaskowej, o wymiarach: 15x30 cm</t>
  </si>
  <si>
    <t xml:space="preserve"> 231-1201-05-00</t>
  </si>
  <si>
    <t xml:space="preserve">Przestawianie krawężników betonowych wtopionych o wymiarach 12x25 cm, na podsypce: cementowo-piaskowej</t>
  </si>
  <si>
    <t xml:space="preserve"> 231-1203-01-00</t>
  </si>
  <si>
    <t xml:space="preserve">Przestawianie obrzeży betonowych o wymiarach 20x6 cm na podsypce piaskowej, z wypełnieniem spoin: zaprawą cementową</t>
  </si>
  <si>
    <t xml:space="preserve"> 231-1203-05-00</t>
  </si>
  <si>
    <t xml:space="preserve">Przestawianie obrzeży betonowych o wymiarach 30x8 cm na podsypce cementowo-piaskowej,z wypełnieniem spoin zaprawą cementową</t>
  </si>
  <si>
    <t xml:space="preserve"> 231-1206-03-00</t>
  </si>
  <si>
    <t xml:space="preserve">Remont cząstkowy chodników z kostki kamiennej 4 /6 cm, z rozbiórki układanym na płask na podsypce: cement.-piask.z wypełn.spoin zaprawą cementową</t>
  </si>
  <si>
    <t xml:space="preserve"> 231-1206-04-00</t>
  </si>
  <si>
    <t xml:space="preserve">Remont cząstkowy chodników z kostki kamiennej nienieregularnej, kostką z rozbiórki o wysokości  4 / 6 cm układanej na podsypce: cement.-piask.z wypełn.spoin zaprawą spoiną elestyczną</t>
  </si>
  <si>
    <t xml:space="preserve"> 231-1207-01-00</t>
  </si>
  <si>
    <t xml:space="preserve">Remont cząstkowy chodników z płyt betonowych, płytami z rozbiórki o wymiarach 35x35x5 cm, na podsypce: piaskowej z wypełnieniem spoin piaskiem</t>
  </si>
  <si>
    <t xml:space="preserve"> 231-1207-03-00</t>
  </si>
  <si>
    <t xml:space="preserve">Remont cząstkowy chodników z płyt betonowych, płytami z rozbiórki o wymiarach 35x35x5 cm, na podsypce: cement.-piask.z wypełn.spoin zaprawą cementową</t>
  </si>
  <si>
    <t xml:space="preserve">Remont nawierzchni z kostki brukowej betonowej o grubości: 6 cm, na podsypce cementowo-piaskowej</t>
  </si>
  <si>
    <t xml:space="preserve">Remont nawierzchni z kostki brukowej betonowej o grubości: 8 cm, na podsypce cementowo-piaskowej</t>
  </si>
  <si>
    <t xml:space="preserve"> 231-1210-03-00</t>
  </si>
  <si>
    <t xml:space="preserve">Remont cząstkowy ścieków ulicznych płaskich z brukowca, wykonywany kamieniem z rozbiórki: narzutowym, na podsypce piaskowej</t>
  </si>
  <si>
    <t xml:space="preserve"> 231-1210-04-00</t>
  </si>
  <si>
    <t xml:space="preserve">Remont cząstkowy ścieków ulicznych płaskich z brukowca, wykonywany kamieniem z rozbiórki: narzutowym, na podsypce cementowo-piaskowej</t>
  </si>
  <si>
    <t xml:space="preserve">f</t>
  </si>
  <si>
    <t xml:space="preserve">Kalk własne</t>
  </si>
  <si>
    <t xml:space="preserve">kalk. własna</t>
  </si>
  <si>
    <t xml:space="preserve">Wypełnienie szczelin fugą  żywiczną (robocizna + materiał)</t>
  </si>
  <si>
    <t xml:space="preserve">Wymiana płyty granitowej przy średniej grubości 4 cm (robocizna + materiał)</t>
  </si>
  <si>
    <t xml:space="preserve">Uzupełnienie, wymiana kamieni polnych płukanych na poszerzeniach zjazdów z rond (robocizna + materiał)</t>
  </si>
  <si>
    <t xml:space="preserve">Uzupełnienie, wymiana kamieni polnych płukanych na poszerzeniach zjazdów z rond (robocizna + materiał inwestora)</t>
  </si>
  <si>
    <t xml:space="preserve">Wymiana zniszczonej studzienki telekomunikacyjnej pojedyńczej (robocizna + materiał)</t>
  </si>
  <si>
    <t xml:space="preserve">Wymiana zniszczonej studzienki telekomunikacyjnej podwójnej (robocizna + materiał)</t>
  </si>
  <si>
    <t xml:space="preserve">Wykonanie utwardzenia pod ławki parkowe o wymiarach 3x2 m (robocizna + materiał): wykonanie koryta, obrzeże 30x8cm na ławie betonowej z oporem, podbudowa z gruntu stabilizowanego cementem 1,5 MPa gr. 15 cm, nawierzchnia z kostki betonowej szarek gr. 8 cm na podsypce cem-piaskowej gr. 3 cm</t>
  </si>
  <si>
    <t xml:space="preserve">g</t>
  </si>
  <si>
    <t xml:space="preserve">Roboty towarzyszące</t>
  </si>
  <si>
    <t xml:space="preserve">Kalk. własna</t>
  </si>
  <si>
    <t xml:space="preserve">Mechaniczne karczowanie drzew z obcięciem wierzchołków i gałęzi piłą mechaniczną, przy średnicy drzew: do 35 cm</t>
  </si>
  <si>
    <t xml:space="preserve">Kalk.własna</t>
  </si>
  <si>
    <t xml:space="preserve">Ścinanie piłą mechaniczną drzew o średnicy: 10-35 cm</t>
  </si>
  <si>
    <t xml:space="preserve">Ścinanie piłą mechaniczną drzew o średnicy: 36-55 cm</t>
  </si>
  <si>
    <t xml:space="preserve">Ścinanie piłą mechaniczną drzew o średnicy: 56-75 cm</t>
  </si>
  <si>
    <t xml:space="preserve">Mechaniczne karczowanie pni o średnicy: do 35 cm wraz z uzupełnieniem dołu ziemią</t>
  </si>
  <si>
    <t xml:space="preserve">Mechaniczne karczowanie pni o średnicy: 36-55 cm wraz z uzupełnieniem dołu ziemią</t>
  </si>
  <si>
    <t xml:space="preserve">Mechaniczne karczowanie pni o średnicy: 56-75 cm wraz z uzupełnieniem dołu ziemią</t>
  </si>
  <si>
    <t xml:space="preserve">Frezowanie pni wraz z uzupełnieniem dołu ziemią</t>
  </si>
  <si>
    <t xml:space="preserve">Wartość netto:   </t>
  </si>
  <si>
    <t xml:space="preserve">Podatek VAT (23%):   </t>
  </si>
  <si>
    <t xml:space="preserve">Wartość brutto:  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</si>
</sst>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0.00000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9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80000"/>
      <name val="Arial"/>
      <family val="2"/>
      <charset val="1"/>
    </font>
    <font>
      <sz val="9"/>
      <color rgb="FF080000"/>
      <name val="Arial"/>
      <family val="2"/>
      <charset val="1"/>
    </font>
    <font>
      <b val="true"/>
      <sz val="9"/>
      <color rgb="FF08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A83" colorId="64" zoomScale="100" zoomScaleNormal="100" zoomScalePageLayoutView="100" workbookViewId="0">
      <selection pane="topLeft" activeCell="F102" activeCellId="0" sqref="F102"/>
    </sheetView>
  </sheetViews>
  <sheetFormatPr defaultRowHeight="13.8" zeroHeight="false" outlineLevelRow="0" outlineLevelCol="0"/>
  <cols>
    <col collapsed="false" customWidth="true" hidden="false" outlineLevel="0" max="1" min="1" style="1" width="5.83"/>
    <col collapsed="false" customWidth="true" hidden="false" outlineLevel="0" max="2" min="2" style="1" width="14.86"/>
    <col collapsed="false" customWidth="true" hidden="false" outlineLevel="0" max="3" min="3" style="2" width="59.6"/>
    <col collapsed="false" customWidth="true" hidden="false" outlineLevel="0" max="4" min="4" style="1" width="6.98"/>
    <col collapsed="false" customWidth="true" hidden="false" outlineLevel="0" max="5" min="5" style="1" width="5.62"/>
    <col collapsed="false" customWidth="true" hidden="false" outlineLevel="0" max="6" min="6" style="2" width="6.76"/>
    <col collapsed="false" customWidth="true" hidden="false" outlineLevel="0" max="7" min="7" style="3" width="10.69"/>
    <col collapsed="false" customWidth="true" hidden="false" outlineLevel="0" max="1010" min="8" style="2" width="8.67"/>
    <col collapsed="false" customWidth="false" hidden="false" outlineLevel="0" max="1022" min="1011" style="2" width="11.52"/>
    <col collapsed="false" customWidth="false" hidden="false" outlineLevel="0" max="1023" min="1023" style="4" width="11.52"/>
    <col collapsed="false" customWidth="false" hidden="false" outlineLevel="0" max="1025" min="1024" style="0" width="11.52"/>
  </cols>
  <sheetData>
    <row r="1" customFormat="false" ht="22.7" hidden="false" customHeight="true" outlineLevel="0" collapsed="false">
      <c r="A1" s="5" t="s">
        <v>0</v>
      </c>
      <c r="B1" s="5"/>
      <c r="C1" s="5"/>
      <c r="D1" s="5"/>
      <c r="E1" s="5"/>
      <c r="F1" s="5"/>
      <c r="G1" s="5"/>
    </row>
    <row r="2" customFormat="false" ht="14.25" hidden="false" customHeight="true" outlineLevel="0" collapsed="false">
      <c r="C2" s="6"/>
    </row>
    <row r="3" customFormat="false" ht="15" hidden="false" customHeight="true" outlineLevel="0" collapsed="false">
      <c r="C3" s="7"/>
    </row>
    <row r="4" customFormat="false" ht="22.7" hidden="false" customHeight="true" outlineLevel="0" collapsed="false">
      <c r="A4" s="5" t="s">
        <v>1</v>
      </c>
      <c r="B4" s="5"/>
      <c r="C4" s="5"/>
      <c r="D4" s="5"/>
      <c r="E4" s="5"/>
      <c r="F4" s="5"/>
      <c r="G4" s="5"/>
    </row>
    <row r="6" s="10" customFormat="true" ht="22.7" hidden="false" customHeight="true" outlineLevel="0" collapsed="false">
      <c r="A6" s="8" t="s">
        <v>2</v>
      </c>
      <c r="B6" s="8" t="s">
        <v>3</v>
      </c>
      <c r="C6" s="8" t="s">
        <v>4</v>
      </c>
      <c r="D6" s="8" t="s">
        <v>5</v>
      </c>
      <c r="E6" s="8" t="s">
        <v>6</v>
      </c>
      <c r="F6" s="8" t="s">
        <v>7</v>
      </c>
      <c r="G6" s="9" t="s">
        <v>8</v>
      </c>
      <c r="AMI6" s="11"/>
      <c r="AMJ6" s="0"/>
    </row>
    <row r="7" s="18" customFormat="true" ht="28.35" hidden="false" customHeight="true" outlineLevel="0" collapsed="false">
      <c r="A7" s="8" t="s">
        <v>9</v>
      </c>
      <c r="B7" s="8" t="s">
        <v>10</v>
      </c>
      <c r="C7" s="12" t="s">
        <v>11</v>
      </c>
      <c r="D7" s="13"/>
      <c r="E7" s="8"/>
      <c r="F7" s="14"/>
      <c r="G7" s="15" t="n">
        <f aca="false">SUM(G8:G27)</f>
        <v>0</v>
      </c>
      <c r="H7" s="16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I7" s="19"/>
      <c r="AMJ7" s="0"/>
    </row>
    <row r="8" customFormat="false" ht="28.35" hidden="false" customHeight="true" outlineLevel="0" collapsed="false">
      <c r="A8" s="20" t="n">
        <v>1</v>
      </c>
      <c r="B8" s="20" t="s">
        <v>12</v>
      </c>
      <c r="C8" s="21" t="s">
        <v>13</v>
      </c>
      <c r="D8" s="22" t="n">
        <v>45</v>
      </c>
      <c r="E8" s="20" t="s">
        <v>14</v>
      </c>
      <c r="F8" s="23"/>
      <c r="G8" s="24" t="n">
        <f aca="false">D8*F8</f>
        <v>0</v>
      </c>
      <c r="H8" s="25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</row>
    <row r="9" customFormat="false" ht="28.35" hidden="false" customHeight="true" outlineLevel="0" collapsed="false">
      <c r="A9" s="20" t="n">
        <v>2</v>
      </c>
      <c r="B9" s="20" t="s">
        <v>15</v>
      </c>
      <c r="C9" s="21" t="s">
        <v>16</v>
      </c>
      <c r="D9" s="22" t="n">
        <v>45</v>
      </c>
      <c r="E9" s="20" t="s">
        <v>14</v>
      </c>
      <c r="F9" s="23"/>
      <c r="G9" s="24" t="n">
        <f aca="false">D9*F9</f>
        <v>0</v>
      </c>
      <c r="H9" s="25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</row>
    <row r="10" customFormat="false" ht="28.35" hidden="false" customHeight="true" outlineLevel="0" collapsed="false">
      <c r="A10" s="20" t="n">
        <v>3</v>
      </c>
      <c r="B10" s="20" t="s">
        <v>17</v>
      </c>
      <c r="C10" s="21" t="s">
        <v>18</v>
      </c>
      <c r="D10" s="22" t="n">
        <v>45</v>
      </c>
      <c r="E10" s="20" t="s">
        <v>14</v>
      </c>
      <c r="F10" s="23"/>
      <c r="G10" s="24" t="n">
        <f aca="false">D10*F10</f>
        <v>0</v>
      </c>
      <c r="H10" s="25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</row>
    <row r="11" customFormat="false" ht="28.35" hidden="false" customHeight="true" outlineLevel="0" collapsed="false">
      <c r="A11" s="20" t="n">
        <v>4</v>
      </c>
      <c r="B11" s="20" t="s">
        <v>19</v>
      </c>
      <c r="C11" s="21" t="s">
        <v>20</v>
      </c>
      <c r="D11" s="22" t="n">
        <v>45</v>
      </c>
      <c r="E11" s="20" t="s">
        <v>14</v>
      </c>
      <c r="F11" s="23"/>
      <c r="G11" s="24" t="n">
        <f aca="false">D11*F11</f>
        <v>0</v>
      </c>
      <c r="H11" s="25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</row>
    <row r="12" customFormat="false" ht="28.35" hidden="false" customHeight="true" outlineLevel="0" collapsed="false">
      <c r="A12" s="20" t="n">
        <v>5</v>
      </c>
      <c r="B12" s="20" t="s">
        <v>21</v>
      </c>
      <c r="C12" s="21" t="s">
        <v>22</v>
      </c>
      <c r="D12" s="22" t="n">
        <v>25</v>
      </c>
      <c r="E12" s="20" t="s">
        <v>14</v>
      </c>
      <c r="F12" s="23"/>
      <c r="G12" s="24" t="n">
        <f aca="false">D12*F12</f>
        <v>0</v>
      </c>
      <c r="H12" s="25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</row>
    <row r="13" customFormat="false" ht="28.35" hidden="false" customHeight="true" outlineLevel="0" collapsed="false">
      <c r="A13" s="20" t="n">
        <v>6</v>
      </c>
      <c r="B13" s="20" t="s">
        <v>23</v>
      </c>
      <c r="C13" s="21" t="s">
        <v>24</v>
      </c>
      <c r="D13" s="22" t="n">
        <v>5</v>
      </c>
      <c r="E13" s="20" t="s">
        <v>14</v>
      </c>
      <c r="F13" s="23"/>
      <c r="G13" s="24" t="n">
        <f aca="false">D13*F13</f>
        <v>0</v>
      </c>
      <c r="H13" s="25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</row>
    <row r="14" customFormat="false" ht="36" hidden="false" customHeight="true" outlineLevel="0" collapsed="false">
      <c r="A14" s="20" t="n">
        <v>7</v>
      </c>
      <c r="B14" s="20" t="s">
        <v>25</v>
      </c>
      <c r="C14" s="21" t="s">
        <v>26</v>
      </c>
      <c r="D14" s="22" t="n">
        <v>25</v>
      </c>
      <c r="E14" s="20" t="s">
        <v>14</v>
      </c>
      <c r="F14" s="23"/>
      <c r="G14" s="24" t="n">
        <f aca="false">D14*F14</f>
        <v>0</v>
      </c>
      <c r="H14" s="25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</row>
    <row r="15" customFormat="false" ht="28.35" hidden="false" customHeight="true" outlineLevel="0" collapsed="false">
      <c r="A15" s="20" t="n">
        <v>8</v>
      </c>
      <c r="B15" s="20" t="s">
        <v>27</v>
      </c>
      <c r="C15" s="21" t="s">
        <v>28</v>
      </c>
      <c r="D15" s="22" t="n">
        <v>150</v>
      </c>
      <c r="E15" s="20" t="s">
        <v>14</v>
      </c>
      <c r="F15" s="23"/>
      <c r="G15" s="24" t="n">
        <f aca="false">D15*F15</f>
        <v>0</v>
      </c>
      <c r="H15" s="25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</row>
    <row r="16" customFormat="false" ht="28.35" hidden="false" customHeight="true" outlineLevel="0" collapsed="false">
      <c r="A16" s="20" t="n">
        <v>9</v>
      </c>
      <c r="B16" s="20" t="s">
        <v>29</v>
      </c>
      <c r="C16" s="21" t="s">
        <v>30</v>
      </c>
      <c r="D16" s="22" t="n">
        <v>20</v>
      </c>
      <c r="E16" s="20" t="s">
        <v>14</v>
      </c>
      <c r="F16" s="23"/>
      <c r="G16" s="24" t="n">
        <f aca="false">D16*F16</f>
        <v>0</v>
      </c>
      <c r="H16" s="25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</row>
    <row r="17" customFormat="false" ht="28.35" hidden="false" customHeight="true" outlineLevel="0" collapsed="false">
      <c r="A17" s="20" t="n">
        <v>10</v>
      </c>
      <c r="B17" s="20" t="s">
        <v>31</v>
      </c>
      <c r="C17" s="21" t="s">
        <v>32</v>
      </c>
      <c r="D17" s="22" t="n">
        <v>60</v>
      </c>
      <c r="E17" s="20" t="s">
        <v>14</v>
      </c>
      <c r="F17" s="23"/>
      <c r="G17" s="24" t="n">
        <f aca="false">D17*F17</f>
        <v>0</v>
      </c>
      <c r="H17" s="25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</row>
    <row r="18" customFormat="false" ht="28.35" hidden="false" customHeight="true" outlineLevel="0" collapsed="false">
      <c r="A18" s="20" t="n">
        <v>11</v>
      </c>
      <c r="B18" s="20" t="s">
        <v>33</v>
      </c>
      <c r="C18" s="21" t="s">
        <v>34</v>
      </c>
      <c r="D18" s="22" t="n">
        <v>60</v>
      </c>
      <c r="E18" s="20" t="s">
        <v>14</v>
      </c>
      <c r="F18" s="23"/>
      <c r="G18" s="24" t="n">
        <f aca="false">D18*F18</f>
        <v>0</v>
      </c>
      <c r="H18" s="25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</row>
    <row r="19" customFormat="false" ht="28.35" hidden="false" customHeight="true" outlineLevel="0" collapsed="false">
      <c r="A19" s="20" t="n">
        <v>12</v>
      </c>
      <c r="B19" s="20" t="s">
        <v>35</v>
      </c>
      <c r="C19" s="21" t="s">
        <v>36</v>
      </c>
      <c r="D19" s="22" t="n">
        <v>5</v>
      </c>
      <c r="E19" s="20" t="s">
        <v>37</v>
      </c>
      <c r="F19" s="23"/>
      <c r="G19" s="24" t="n">
        <f aca="false">D19*F19</f>
        <v>0</v>
      </c>
      <c r="H19" s="25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</row>
    <row r="20" customFormat="false" ht="28.35" hidden="false" customHeight="true" outlineLevel="0" collapsed="false">
      <c r="A20" s="20" t="n">
        <v>13</v>
      </c>
      <c r="B20" s="20" t="s">
        <v>38</v>
      </c>
      <c r="C20" s="21" t="s">
        <v>39</v>
      </c>
      <c r="D20" s="22" t="n">
        <v>5</v>
      </c>
      <c r="E20" s="20" t="s">
        <v>40</v>
      </c>
      <c r="F20" s="23"/>
      <c r="G20" s="24" t="n">
        <f aca="false">D20*F20</f>
        <v>0</v>
      </c>
      <c r="H20" s="25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</row>
    <row r="21" customFormat="false" ht="28.35" hidden="false" customHeight="true" outlineLevel="0" collapsed="false">
      <c r="A21" s="20" t="n">
        <v>14</v>
      </c>
      <c r="B21" s="20" t="s">
        <v>41</v>
      </c>
      <c r="C21" s="21" t="s">
        <v>42</v>
      </c>
      <c r="D21" s="22" t="n">
        <v>10</v>
      </c>
      <c r="E21" s="20" t="s">
        <v>40</v>
      </c>
      <c r="F21" s="23"/>
      <c r="G21" s="24" t="n">
        <f aca="false">D21*F21</f>
        <v>0</v>
      </c>
      <c r="H21" s="25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</row>
    <row r="22" customFormat="false" ht="34" hidden="false" customHeight="true" outlineLevel="0" collapsed="false">
      <c r="A22" s="20" t="n">
        <v>15</v>
      </c>
      <c r="B22" s="20" t="s">
        <v>43</v>
      </c>
      <c r="C22" s="21" t="s">
        <v>44</v>
      </c>
      <c r="D22" s="22" t="n">
        <v>110</v>
      </c>
      <c r="E22" s="20" t="s">
        <v>40</v>
      </c>
      <c r="F22" s="23"/>
      <c r="G22" s="24" t="n">
        <f aca="false">D22*F22</f>
        <v>0</v>
      </c>
      <c r="H22" s="25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</row>
    <row r="23" customFormat="false" ht="34" hidden="false" customHeight="true" outlineLevel="0" collapsed="false">
      <c r="A23" s="20" t="n">
        <v>16</v>
      </c>
      <c r="B23" s="20" t="s">
        <v>45</v>
      </c>
      <c r="C23" s="21" t="s">
        <v>46</v>
      </c>
      <c r="D23" s="22" t="n">
        <v>10</v>
      </c>
      <c r="E23" s="20" t="s">
        <v>40</v>
      </c>
      <c r="F23" s="23"/>
      <c r="G23" s="24" t="n">
        <f aca="false">D23*F23</f>
        <v>0</v>
      </c>
      <c r="H23" s="25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</row>
    <row r="24" customFormat="false" ht="34" hidden="false" customHeight="true" outlineLevel="0" collapsed="false">
      <c r="A24" s="20" t="n">
        <v>17</v>
      </c>
      <c r="B24" s="20" t="s">
        <v>47</v>
      </c>
      <c r="C24" s="21" t="s">
        <v>48</v>
      </c>
      <c r="D24" s="22" t="n">
        <v>25</v>
      </c>
      <c r="E24" s="20" t="s">
        <v>40</v>
      </c>
      <c r="F24" s="23"/>
      <c r="G24" s="24" t="n">
        <f aca="false">D24*F24</f>
        <v>0</v>
      </c>
      <c r="H24" s="25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</row>
    <row r="25" customFormat="false" ht="34" hidden="false" customHeight="true" outlineLevel="0" collapsed="false">
      <c r="A25" s="20" t="n">
        <v>18</v>
      </c>
      <c r="B25" s="20" t="s">
        <v>49</v>
      </c>
      <c r="C25" s="21" t="s">
        <v>50</v>
      </c>
      <c r="D25" s="22" t="n">
        <v>50</v>
      </c>
      <c r="E25" s="20" t="s">
        <v>14</v>
      </c>
      <c r="F25" s="23"/>
      <c r="G25" s="24" t="n">
        <f aca="false">D25*F25</f>
        <v>0</v>
      </c>
      <c r="H25" s="25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</row>
    <row r="26" customFormat="false" ht="28.35" hidden="false" customHeight="true" outlineLevel="0" collapsed="false">
      <c r="A26" s="20" t="n">
        <v>19</v>
      </c>
      <c r="B26" s="20" t="s">
        <v>51</v>
      </c>
      <c r="C26" s="21" t="s">
        <v>52</v>
      </c>
      <c r="D26" s="22" t="n">
        <v>5</v>
      </c>
      <c r="E26" s="20" t="s">
        <v>37</v>
      </c>
      <c r="F26" s="23"/>
      <c r="G26" s="24" t="n">
        <f aca="false">D26*F26</f>
        <v>0</v>
      </c>
      <c r="H26" s="25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</row>
    <row r="27" customFormat="false" ht="28.35" hidden="false" customHeight="true" outlineLevel="0" collapsed="false">
      <c r="A27" s="20" t="n">
        <v>20</v>
      </c>
      <c r="B27" s="20" t="s">
        <v>53</v>
      </c>
      <c r="C27" s="21" t="s">
        <v>54</v>
      </c>
      <c r="D27" s="22" t="n">
        <v>20</v>
      </c>
      <c r="E27" s="20" t="s">
        <v>37</v>
      </c>
      <c r="F27" s="23"/>
      <c r="G27" s="24" t="n">
        <f aca="false">D27*F27</f>
        <v>0</v>
      </c>
      <c r="H27" s="25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</row>
    <row r="28" s="18" customFormat="true" ht="28.35" hidden="false" customHeight="true" outlineLevel="0" collapsed="false">
      <c r="A28" s="8" t="s">
        <v>55</v>
      </c>
      <c r="B28" s="8" t="s">
        <v>10</v>
      </c>
      <c r="C28" s="12" t="s">
        <v>56</v>
      </c>
      <c r="D28" s="13"/>
      <c r="E28" s="8"/>
      <c r="F28" s="14"/>
      <c r="G28" s="15" t="n">
        <f aca="false">SUM(G29:G41)</f>
        <v>0</v>
      </c>
      <c r="H28" s="16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I28" s="19"/>
      <c r="AMJ28" s="0"/>
    </row>
    <row r="29" customFormat="false" ht="28.35" hidden="false" customHeight="true" outlineLevel="0" collapsed="false">
      <c r="A29" s="20" t="n">
        <v>21</v>
      </c>
      <c r="B29" s="20" t="s">
        <v>57</v>
      </c>
      <c r="C29" s="21" t="s">
        <v>58</v>
      </c>
      <c r="D29" s="22" t="n">
        <v>100</v>
      </c>
      <c r="E29" s="20" t="s">
        <v>14</v>
      </c>
      <c r="F29" s="23"/>
      <c r="G29" s="24" t="n">
        <f aca="false">D29*F29</f>
        <v>0</v>
      </c>
      <c r="H29" s="25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</row>
    <row r="30" customFormat="false" ht="28.35" hidden="false" customHeight="true" outlineLevel="0" collapsed="false">
      <c r="A30" s="20" t="n">
        <v>22</v>
      </c>
      <c r="B30" s="20" t="s">
        <v>59</v>
      </c>
      <c r="C30" s="21" t="s">
        <v>60</v>
      </c>
      <c r="D30" s="22" t="n">
        <v>50</v>
      </c>
      <c r="E30" s="20" t="s">
        <v>14</v>
      </c>
      <c r="F30" s="23"/>
      <c r="G30" s="24" t="n">
        <f aca="false">D30*F30</f>
        <v>0</v>
      </c>
      <c r="H30" s="25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</row>
    <row r="31" customFormat="false" ht="28.35" hidden="false" customHeight="true" outlineLevel="0" collapsed="false">
      <c r="A31" s="20" t="n">
        <v>23</v>
      </c>
      <c r="B31" s="20" t="s">
        <v>61</v>
      </c>
      <c r="C31" s="21" t="s">
        <v>62</v>
      </c>
      <c r="D31" s="22" t="n">
        <v>50</v>
      </c>
      <c r="E31" s="20" t="s">
        <v>14</v>
      </c>
      <c r="F31" s="23"/>
      <c r="G31" s="24" t="n">
        <f aca="false">D31*F31</f>
        <v>0</v>
      </c>
      <c r="H31" s="25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</row>
    <row r="32" customFormat="false" ht="28.35" hidden="false" customHeight="true" outlineLevel="0" collapsed="false">
      <c r="A32" s="20" t="n">
        <v>24</v>
      </c>
      <c r="B32" s="20" t="s">
        <v>63</v>
      </c>
      <c r="C32" s="21" t="s">
        <v>64</v>
      </c>
      <c r="D32" s="22" t="n">
        <v>25</v>
      </c>
      <c r="E32" s="20" t="s">
        <v>14</v>
      </c>
      <c r="F32" s="23"/>
      <c r="G32" s="24" t="n">
        <f aca="false">D32*F32</f>
        <v>0</v>
      </c>
      <c r="H32" s="25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</row>
    <row r="33" customFormat="false" ht="28.35" hidden="false" customHeight="true" outlineLevel="0" collapsed="false">
      <c r="A33" s="20" t="n">
        <v>25</v>
      </c>
      <c r="B33" s="20" t="s">
        <v>65</v>
      </c>
      <c r="C33" s="21" t="s">
        <v>66</v>
      </c>
      <c r="D33" s="22" t="n">
        <v>25</v>
      </c>
      <c r="E33" s="20" t="s">
        <v>14</v>
      </c>
      <c r="F33" s="23"/>
      <c r="G33" s="24" t="n">
        <f aca="false">D33*F33</f>
        <v>0</v>
      </c>
      <c r="H33" s="25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</row>
    <row r="34" customFormat="false" ht="28.35" hidden="false" customHeight="true" outlineLevel="0" collapsed="false">
      <c r="A34" s="20" t="n">
        <v>26</v>
      </c>
      <c r="B34" s="20" t="s">
        <v>67</v>
      </c>
      <c r="C34" s="21" t="s">
        <v>68</v>
      </c>
      <c r="D34" s="22" t="n">
        <v>25</v>
      </c>
      <c r="E34" s="20" t="s">
        <v>14</v>
      </c>
      <c r="F34" s="23"/>
      <c r="G34" s="24" t="n">
        <f aca="false">D34*F34</f>
        <v>0</v>
      </c>
      <c r="H34" s="25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</row>
    <row r="35" customFormat="false" ht="28.35" hidden="false" customHeight="true" outlineLevel="0" collapsed="false">
      <c r="A35" s="20" t="n">
        <v>27</v>
      </c>
      <c r="B35" s="20" t="s">
        <v>69</v>
      </c>
      <c r="C35" s="21" t="s">
        <v>70</v>
      </c>
      <c r="D35" s="22" t="n">
        <v>10</v>
      </c>
      <c r="E35" s="20" t="s">
        <v>14</v>
      </c>
      <c r="F35" s="23"/>
      <c r="G35" s="24" t="n">
        <f aca="false">D35*F35</f>
        <v>0</v>
      </c>
      <c r="H35" s="25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</row>
    <row r="36" customFormat="false" ht="28.35" hidden="false" customHeight="true" outlineLevel="0" collapsed="false">
      <c r="A36" s="20" t="n">
        <v>28</v>
      </c>
      <c r="B36" s="20" t="s">
        <v>71</v>
      </c>
      <c r="C36" s="21" t="s">
        <v>72</v>
      </c>
      <c r="D36" s="22" t="n">
        <v>10</v>
      </c>
      <c r="E36" s="20" t="s">
        <v>14</v>
      </c>
      <c r="F36" s="23"/>
      <c r="G36" s="24" t="n">
        <f aca="false">D36*F36</f>
        <v>0</v>
      </c>
      <c r="H36" s="25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</row>
    <row r="37" customFormat="false" ht="28.35" hidden="false" customHeight="true" outlineLevel="0" collapsed="false">
      <c r="A37" s="20" t="n">
        <v>29</v>
      </c>
      <c r="B37" s="20" t="s">
        <v>73</v>
      </c>
      <c r="C37" s="21" t="s">
        <v>74</v>
      </c>
      <c r="D37" s="22" t="n">
        <v>10</v>
      </c>
      <c r="E37" s="20" t="s">
        <v>14</v>
      </c>
      <c r="F37" s="23"/>
      <c r="G37" s="24" t="n">
        <f aca="false">D37*F37</f>
        <v>0</v>
      </c>
      <c r="H37" s="25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</row>
    <row r="38" customFormat="false" ht="28.35" hidden="false" customHeight="true" outlineLevel="0" collapsed="false">
      <c r="A38" s="20" t="n">
        <v>30</v>
      </c>
      <c r="B38" s="20" t="s">
        <v>75</v>
      </c>
      <c r="C38" s="21" t="s">
        <v>76</v>
      </c>
      <c r="D38" s="22" t="n">
        <v>10</v>
      </c>
      <c r="E38" s="20" t="s">
        <v>14</v>
      </c>
      <c r="F38" s="23"/>
      <c r="G38" s="24" t="n">
        <f aca="false">D38*F38</f>
        <v>0</v>
      </c>
      <c r="H38" s="25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</row>
    <row r="39" customFormat="false" ht="28.35" hidden="false" customHeight="true" outlineLevel="0" collapsed="false">
      <c r="A39" s="20" t="n">
        <v>31</v>
      </c>
      <c r="B39" s="20" t="s">
        <v>77</v>
      </c>
      <c r="C39" s="21" t="s">
        <v>78</v>
      </c>
      <c r="D39" s="22" t="n">
        <v>10</v>
      </c>
      <c r="E39" s="20" t="s">
        <v>14</v>
      </c>
      <c r="F39" s="23"/>
      <c r="G39" s="24" t="n">
        <f aca="false">D39*F39</f>
        <v>0</v>
      </c>
      <c r="H39" s="25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</row>
    <row r="40" customFormat="false" ht="28.35" hidden="false" customHeight="true" outlineLevel="0" collapsed="false">
      <c r="A40" s="20" t="n">
        <v>32</v>
      </c>
      <c r="B40" s="20" t="s">
        <v>79</v>
      </c>
      <c r="C40" s="21" t="s">
        <v>80</v>
      </c>
      <c r="D40" s="22" t="n">
        <v>10</v>
      </c>
      <c r="E40" s="20" t="s">
        <v>14</v>
      </c>
      <c r="F40" s="23"/>
      <c r="G40" s="24" t="n">
        <f aca="false">D40*F40</f>
        <v>0</v>
      </c>
      <c r="H40" s="25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</row>
    <row r="41" customFormat="false" ht="28.35" hidden="false" customHeight="true" outlineLevel="0" collapsed="false">
      <c r="A41" s="20" t="n">
        <v>33</v>
      </c>
      <c r="B41" s="20" t="s">
        <v>81</v>
      </c>
      <c r="C41" s="21" t="s">
        <v>82</v>
      </c>
      <c r="D41" s="22" t="n">
        <v>10</v>
      </c>
      <c r="E41" s="20" t="s">
        <v>14</v>
      </c>
      <c r="F41" s="23"/>
      <c r="G41" s="24" t="n">
        <f aca="false">D41*F41</f>
        <v>0</v>
      </c>
      <c r="H41" s="25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</row>
    <row r="42" s="18" customFormat="true" ht="28.35" hidden="false" customHeight="true" outlineLevel="0" collapsed="false">
      <c r="A42" s="8" t="s">
        <v>83</v>
      </c>
      <c r="B42" s="8" t="s">
        <v>10</v>
      </c>
      <c r="C42" s="12" t="s">
        <v>84</v>
      </c>
      <c r="D42" s="13"/>
      <c r="E42" s="8"/>
      <c r="F42" s="14"/>
      <c r="G42" s="15" t="n">
        <f aca="false">SUM(G43:G50)</f>
        <v>0</v>
      </c>
      <c r="H42" s="16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I42" s="19"/>
      <c r="AMJ42" s="0"/>
    </row>
    <row r="43" customFormat="false" ht="28.35" hidden="false" customHeight="true" outlineLevel="0" collapsed="false">
      <c r="A43" s="20" t="n">
        <v>34</v>
      </c>
      <c r="B43" s="20" t="s">
        <v>85</v>
      </c>
      <c r="C43" s="21" t="s">
        <v>86</v>
      </c>
      <c r="D43" s="22" t="n">
        <v>35</v>
      </c>
      <c r="E43" s="20" t="s">
        <v>40</v>
      </c>
      <c r="F43" s="23"/>
      <c r="G43" s="24" t="n">
        <f aca="false">D43*F43</f>
        <v>0</v>
      </c>
      <c r="H43" s="25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</row>
    <row r="44" customFormat="false" ht="28.35" hidden="false" customHeight="true" outlineLevel="0" collapsed="false">
      <c r="A44" s="20" t="n">
        <v>35</v>
      </c>
      <c r="B44" s="20" t="s">
        <v>87</v>
      </c>
      <c r="C44" s="21" t="s">
        <v>88</v>
      </c>
      <c r="D44" s="22" t="n">
        <v>5</v>
      </c>
      <c r="E44" s="20" t="s">
        <v>37</v>
      </c>
      <c r="F44" s="23"/>
      <c r="G44" s="24" t="n">
        <f aca="false">D44*F44</f>
        <v>0</v>
      </c>
      <c r="H44" s="25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</row>
    <row r="45" customFormat="false" ht="28.35" hidden="false" customHeight="true" outlineLevel="0" collapsed="false">
      <c r="A45" s="20" t="n">
        <v>36</v>
      </c>
      <c r="B45" s="20" t="s">
        <v>89</v>
      </c>
      <c r="C45" s="21" t="s">
        <v>90</v>
      </c>
      <c r="D45" s="22" t="n">
        <v>15</v>
      </c>
      <c r="E45" s="20" t="s">
        <v>40</v>
      </c>
      <c r="F45" s="23"/>
      <c r="G45" s="24" t="n">
        <f aca="false">D45*F45</f>
        <v>0</v>
      </c>
      <c r="H45" s="25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</row>
    <row r="46" customFormat="false" ht="28.35" hidden="false" customHeight="true" outlineLevel="0" collapsed="false">
      <c r="A46" s="20" t="n">
        <v>37</v>
      </c>
      <c r="B46" s="20" t="s">
        <v>91</v>
      </c>
      <c r="C46" s="21" t="s">
        <v>92</v>
      </c>
      <c r="D46" s="22" t="n">
        <v>25</v>
      </c>
      <c r="E46" s="20" t="s">
        <v>40</v>
      </c>
      <c r="F46" s="23"/>
      <c r="G46" s="24" t="n">
        <f aca="false">D46*F46</f>
        <v>0</v>
      </c>
      <c r="H46" s="25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</row>
    <row r="47" customFormat="false" ht="28.35" hidden="false" customHeight="true" outlineLevel="0" collapsed="false">
      <c r="A47" s="20" t="n">
        <v>38</v>
      </c>
      <c r="B47" s="20" t="s">
        <v>93</v>
      </c>
      <c r="C47" s="21" t="s">
        <v>94</v>
      </c>
      <c r="D47" s="22" t="n">
        <v>25</v>
      </c>
      <c r="E47" s="20" t="s">
        <v>40</v>
      </c>
      <c r="F47" s="23"/>
      <c r="G47" s="24" t="n">
        <f aca="false">D47*F47</f>
        <v>0</v>
      </c>
      <c r="H47" s="25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</row>
    <row r="48" customFormat="false" ht="28.35" hidden="false" customHeight="true" outlineLevel="0" collapsed="false">
      <c r="A48" s="20" t="n">
        <v>39</v>
      </c>
      <c r="B48" s="20" t="s">
        <v>95</v>
      </c>
      <c r="C48" s="21" t="s">
        <v>96</v>
      </c>
      <c r="D48" s="22" t="n">
        <v>50</v>
      </c>
      <c r="E48" s="20" t="s">
        <v>40</v>
      </c>
      <c r="F48" s="23"/>
      <c r="G48" s="24" t="n">
        <f aca="false">D48*F48</f>
        <v>0</v>
      </c>
      <c r="H48" s="25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</row>
    <row r="49" customFormat="false" ht="28.35" hidden="false" customHeight="true" outlineLevel="0" collapsed="false">
      <c r="A49" s="20" t="n">
        <v>40</v>
      </c>
      <c r="B49" s="20" t="s">
        <v>97</v>
      </c>
      <c r="C49" s="21" t="s">
        <v>98</v>
      </c>
      <c r="D49" s="22" t="n">
        <v>50</v>
      </c>
      <c r="E49" s="20" t="s">
        <v>40</v>
      </c>
      <c r="F49" s="23"/>
      <c r="G49" s="24" t="n">
        <f aca="false">D49*F49</f>
        <v>0</v>
      </c>
      <c r="H49" s="25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</row>
    <row r="50" customFormat="false" ht="28.35" hidden="false" customHeight="true" outlineLevel="0" collapsed="false">
      <c r="A50" s="20" t="n">
        <v>41</v>
      </c>
      <c r="B50" s="20" t="s">
        <v>99</v>
      </c>
      <c r="C50" s="21" t="s">
        <v>100</v>
      </c>
      <c r="D50" s="22" t="n">
        <v>50</v>
      </c>
      <c r="E50" s="20" t="s">
        <v>40</v>
      </c>
      <c r="F50" s="23"/>
      <c r="G50" s="24" t="n">
        <f aca="false">D50*F50</f>
        <v>0</v>
      </c>
      <c r="H50" s="25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</row>
    <row r="51" s="18" customFormat="true" ht="28.35" hidden="false" customHeight="true" outlineLevel="0" collapsed="false">
      <c r="A51" s="8" t="s">
        <v>101</v>
      </c>
      <c r="B51" s="8" t="s">
        <v>10</v>
      </c>
      <c r="C51" s="12" t="s">
        <v>102</v>
      </c>
      <c r="D51" s="13"/>
      <c r="E51" s="8"/>
      <c r="F51" s="14"/>
      <c r="G51" s="15" t="n">
        <f aca="false">SUM(G52:G65)</f>
        <v>0</v>
      </c>
      <c r="H51" s="16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I51" s="19"/>
      <c r="AMJ51" s="0"/>
    </row>
    <row r="52" customFormat="false" ht="28.35" hidden="false" customHeight="true" outlineLevel="0" collapsed="false">
      <c r="A52" s="20" t="n">
        <v>42</v>
      </c>
      <c r="B52" s="20" t="s">
        <v>103</v>
      </c>
      <c r="C52" s="21" t="s">
        <v>104</v>
      </c>
      <c r="D52" s="22" t="n">
        <v>10</v>
      </c>
      <c r="E52" s="20" t="s">
        <v>14</v>
      </c>
      <c r="F52" s="23"/>
      <c r="G52" s="24" t="n">
        <f aca="false">D52*F52</f>
        <v>0</v>
      </c>
      <c r="H52" s="25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</row>
    <row r="53" customFormat="false" ht="28.35" hidden="false" customHeight="true" outlineLevel="0" collapsed="false">
      <c r="A53" s="20" t="n">
        <v>43</v>
      </c>
      <c r="B53" s="20" t="s">
        <v>105</v>
      </c>
      <c r="C53" s="21" t="s">
        <v>106</v>
      </c>
      <c r="D53" s="22" t="n">
        <v>20</v>
      </c>
      <c r="E53" s="20" t="s">
        <v>14</v>
      </c>
      <c r="F53" s="23"/>
      <c r="G53" s="24" t="n">
        <f aca="false">D53*F53</f>
        <v>0</v>
      </c>
      <c r="H53" s="25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</row>
    <row r="54" customFormat="false" ht="28.35" hidden="false" customHeight="true" outlineLevel="0" collapsed="false">
      <c r="A54" s="20" t="n">
        <v>44</v>
      </c>
      <c r="B54" s="20" t="s">
        <v>107</v>
      </c>
      <c r="C54" s="21" t="s">
        <v>108</v>
      </c>
      <c r="D54" s="22" t="n">
        <v>150</v>
      </c>
      <c r="E54" s="20" t="s">
        <v>14</v>
      </c>
      <c r="F54" s="23"/>
      <c r="G54" s="24" t="n">
        <f aca="false">D54*F54</f>
        <v>0</v>
      </c>
      <c r="H54" s="25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</row>
    <row r="55" customFormat="false" ht="28.35" hidden="false" customHeight="true" outlineLevel="0" collapsed="false">
      <c r="A55" s="20" t="n">
        <v>45</v>
      </c>
      <c r="B55" s="20" t="s">
        <v>109</v>
      </c>
      <c r="C55" s="21" t="s">
        <v>110</v>
      </c>
      <c r="D55" s="22" t="n">
        <v>100</v>
      </c>
      <c r="E55" s="20" t="s">
        <v>14</v>
      </c>
      <c r="F55" s="23"/>
      <c r="G55" s="24" t="n">
        <f aca="false">D55*F55</f>
        <v>0</v>
      </c>
      <c r="H55" s="25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</row>
    <row r="56" customFormat="false" ht="28.35" hidden="false" customHeight="true" outlineLevel="0" collapsed="false">
      <c r="A56" s="20" t="n">
        <v>46</v>
      </c>
      <c r="B56" s="20" t="s">
        <v>111</v>
      </c>
      <c r="C56" s="21" t="s">
        <v>112</v>
      </c>
      <c r="D56" s="22" t="n">
        <v>200</v>
      </c>
      <c r="E56" s="20" t="s">
        <v>14</v>
      </c>
      <c r="F56" s="23"/>
      <c r="G56" s="24" t="n">
        <f aca="false">D56*F56</f>
        <v>0</v>
      </c>
      <c r="H56" s="25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</row>
    <row r="57" customFormat="false" ht="28.35" hidden="false" customHeight="true" outlineLevel="0" collapsed="false">
      <c r="A57" s="20" t="n">
        <v>47</v>
      </c>
      <c r="B57" s="20" t="s">
        <v>113</v>
      </c>
      <c r="C57" s="21" t="s">
        <v>114</v>
      </c>
      <c r="D57" s="22" t="n">
        <v>100</v>
      </c>
      <c r="E57" s="20" t="s">
        <v>14</v>
      </c>
      <c r="F57" s="23"/>
      <c r="G57" s="24" t="n">
        <f aca="false">D57*F57</f>
        <v>0</v>
      </c>
      <c r="H57" s="25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</row>
    <row r="58" customFormat="false" ht="28.35" hidden="false" customHeight="true" outlineLevel="0" collapsed="false">
      <c r="A58" s="20" t="n">
        <v>48</v>
      </c>
      <c r="B58" s="20" t="s">
        <v>115</v>
      </c>
      <c r="C58" s="21" t="s">
        <v>116</v>
      </c>
      <c r="D58" s="22" t="n">
        <v>20</v>
      </c>
      <c r="E58" s="20" t="s">
        <v>40</v>
      </c>
      <c r="F58" s="23"/>
      <c r="G58" s="24" t="n">
        <f aca="false">D58*F58</f>
        <v>0</v>
      </c>
      <c r="H58" s="25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</row>
    <row r="59" customFormat="false" ht="28.35" hidden="false" customHeight="true" outlineLevel="0" collapsed="false">
      <c r="A59" s="20" t="n">
        <v>49</v>
      </c>
      <c r="B59" s="20" t="s">
        <v>117</v>
      </c>
      <c r="C59" s="21" t="s">
        <v>118</v>
      </c>
      <c r="D59" s="22" t="n">
        <v>20</v>
      </c>
      <c r="E59" s="20" t="s">
        <v>14</v>
      </c>
      <c r="F59" s="23"/>
      <c r="G59" s="24" t="n">
        <f aca="false">D59*F59</f>
        <v>0</v>
      </c>
      <c r="H59" s="25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</row>
    <row r="60" customFormat="false" ht="28.35" hidden="false" customHeight="true" outlineLevel="0" collapsed="false">
      <c r="A60" s="20" t="n">
        <v>50</v>
      </c>
      <c r="B60" s="20" t="s">
        <v>119</v>
      </c>
      <c r="C60" s="21" t="s">
        <v>120</v>
      </c>
      <c r="D60" s="22" t="n">
        <v>10</v>
      </c>
      <c r="E60" s="20" t="s">
        <v>14</v>
      </c>
      <c r="F60" s="23"/>
      <c r="G60" s="24" t="n">
        <f aca="false">D60*F60</f>
        <v>0</v>
      </c>
      <c r="H60" s="25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</row>
    <row r="61" customFormat="false" ht="28.35" hidden="false" customHeight="true" outlineLevel="0" collapsed="false">
      <c r="A61" s="20" t="n">
        <v>51</v>
      </c>
      <c r="B61" s="20" t="s">
        <v>117</v>
      </c>
      <c r="C61" s="21" t="s">
        <v>121</v>
      </c>
      <c r="D61" s="22" t="n">
        <v>20</v>
      </c>
      <c r="E61" s="20" t="s">
        <v>14</v>
      </c>
      <c r="F61" s="23"/>
      <c r="G61" s="24" t="n">
        <f aca="false">D61*F61</f>
        <v>0</v>
      </c>
      <c r="H61" s="25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</row>
    <row r="62" customFormat="false" ht="28.35" hidden="false" customHeight="true" outlineLevel="0" collapsed="false">
      <c r="A62" s="20" t="n">
        <v>52</v>
      </c>
      <c r="B62" s="20" t="s">
        <v>119</v>
      </c>
      <c r="C62" s="21" t="s">
        <v>122</v>
      </c>
      <c r="D62" s="22" t="n">
        <v>10</v>
      </c>
      <c r="E62" s="20" t="s">
        <v>14</v>
      </c>
      <c r="F62" s="23"/>
      <c r="G62" s="24" t="n">
        <f aca="false">D62*F62</f>
        <v>0</v>
      </c>
      <c r="H62" s="25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</row>
    <row r="63" customFormat="false" ht="28.35" hidden="false" customHeight="true" outlineLevel="0" collapsed="false">
      <c r="A63" s="20" t="n">
        <v>53</v>
      </c>
      <c r="B63" s="20" t="s">
        <v>123</v>
      </c>
      <c r="C63" s="21" t="s">
        <v>124</v>
      </c>
      <c r="D63" s="22" t="n">
        <v>1</v>
      </c>
      <c r="E63" s="20" t="s">
        <v>125</v>
      </c>
      <c r="F63" s="23"/>
      <c r="G63" s="24" t="n">
        <f aca="false">D63*F63</f>
        <v>0</v>
      </c>
      <c r="H63" s="25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</row>
    <row r="64" customFormat="false" ht="28.35" hidden="false" customHeight="true" outlineLevel="0" collapsed="false">
      <c r="A64" s="20" t="n">
        <v>54</v>
      </c>
      <c r="B64" s="20" t="s">
        <v>126</v>
      </c>
      <c r="C64" s="21" t="s">
        <v>127</v>
      </c>
      <c r="D64" s="22" t="n">
        <v>1</v>
      </c>
      <c r="E64" s="20" t="s">
        <v>125</v>
      </c>
      <c r="F64" s="23"/>
      <c r="G64" s="24" t="n">
        <f aca="false">D64*F64</f>
        <v>0</v>
      </c>
      <c r="H64" s="25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</row>
    <row r="65" customFormat="false" ht="28.35" hidden="false" customHeight="true" outlineLevel="0" collapsed="false">
      <c r="A65" s="20" t="n">
        <v>55</v>
      </c>
      <c r="B65" s="20" t="s">
        <v>128</v>
      </c>
      <c r="C65" s="21" t="s">
        <v>129</v>
      </c>
      <c r="D65" s="22" t="n">
        <v>1</v>
      </c>
      <c r="E65" s="20" t="s">
        <v>125</v>
      </c>
      <c r="F65" s="23"/>
      <c r="G65" s="24" t="n">
        <f aca="false">D65*F65</f>
        <v>0</v>
      </c>
      <c r="H65" s="25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</row>
    <row r="66" s="18" customFormat="true" ht="28.35" hidden="false" customHeight="true" outlineLevel="0" collapsed="false">
      <c r="A66" s="8" t="s">
        <v>130</v>
      </c>
      <c r="B66" s="8" t="s">
        <v>10</v>
      </c>
      <c r="C66" s="12" t="s">
        <v>131</v>
      </c>
      <c r="D66" s="13"/>
      <c r="E66" s="8"/>
      <c r="F66" s="14"/>
      <c r="G66" s="15" t="n">
        <f aca="false">SUM(G67:G82)</f>
        <v>0</v>
      </c>
      <c r="H66" s="16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I66" s="19"/>
      <c r="AMJ66" s="0"/>
    </row>
    <row r="67" customFormat="false" ht="28.35" hidden="false" customHeight="true" outlineLevel="0" collapsed="false">
      <c r="A67" s="20" t="n">
        <v>56</v>
      </c>
      <c r="B67" s="20" t="s">
        <v>132</v>
      </c>
      <c r="C67" s="21" t="s">
        <v>133</v>
      </c>
      <c r="D67" s="22" t="n">
        <v>5</v>
      </c>
      <c r="E67" s="20" t="s">
        <v>40</v>
      </c>
      <c r="F67" s="23"/>
      <c r="G67" s="24" t="n">
        <f aca="false">D67*F67</f>
        <v>0</v>
      </c>
      <c r="H67" s="25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</row>
    <row r="68" customFormat="false" ht="28.35" hidden="false" customHeight="true" outlineLevel="0" collapsed="false">
      <c r="A68" s="20" t="n">
        <v>57</v>
      </c>
      <c r="B68" s="20" t="s">
        <v>134</v>
      </c>
      <c r="C68" s="21" t="s">
        <v>135</v>
      </c>
      <c r="D68" s="22" t="n">
        <v>5</v>
      </c>
      <c r="E68" s="20" t="s">
        <v>40</v>
      </c>
      <c r="F68" s="23"/>
      <c r="G68" s="24" t="n">
        <f aca="false">D68*F68</f>
        <v>0</v>
      </c>
      <c r="H68" s="25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</row>
    <row r="69" customFormat="false" ht="28.35" hidden="false" customHeight="true" outlineLevel="0" collapsed="false">
      <c r="A69" s="20" t="n">
        <v>58</v>
      </c>
      <c r="B69" s="20" t="s">
        <v>136</v>
      </c>
      <c r="C69" s="21" t="s">
        <v>137</v>
      </c>
      <c r="D69" s="22" t="n">
        <v>20</v>
      </c>
      <c r="E69" s="20" t="s">
        <v>40</v>
      </c>
      <c r="F69" s="23"/>
      <c r="G69" s="24" t="n">
        <f aca="false">D69*F69</f>
        <v>0</v>
      </c>
      <c r="H69" s="25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</row>
    <row r="70" customFormat="false" ht="28.35" hidden="false" customHeight="true" outlineLevel="0" collapsed="false">
      <c r="A70" s="20" t="n">
        <v>59</v>
      </c>
      <c r="B70" s="20" t="s">
        <v>138</v>
      </c>
      <c r="C70" s="21" t="s">
        <v>139</v>
      </c>
      <c r="D70" s="22" t="n">
        <v>20</v>
      </c>
      <c r="E70" s="20" t="s">
        <v>40</v>
      </c>
      <c r="F70" s="23"/>
      <c r="G70" s="24" t="n">
        <f aca="false">D70*F70</f>
        <v>0</v>
      </c>
      <c r="H70" s="25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</row>
    <row r="71" customFormat="false" ht="34" hidden="false" customHeight="true" outlineLevel="0" collapsed="false">
      <c r="A71" s="20" t="n">
        <v>60</v>
      </c>
      <c r="B71" s="20" t="s">
        <v>140</v>
      </c>
      <c r="C71" s="21" t="s">
        <v>141</v>
      </c>
      <c r="D71" s="22" t="n">
        <v>10</v>
      </c>
      <c r="E71" s="20" t="s">
        <v>14</v>
      </c>
      <c r="F71" s="23"/>
      <c r="G71" s="24" t="n">
        <f aca="false">D71*F71</f>
        <v>0</v>
      </c>
      <c r="H71" s="25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</row>
    <row r="72" customFormat="false" ht="37.5" hidden="false" customHeight="true" outlineLevel="0" collapsed="false">
      <c r="A72" s="20" t="n">
        <v>61</v>
      </c>
      <c r="B72" s="20" t="s">
        <v>142</v>
      </c>
      <c r="C72" s="21" t="s">
        <v>143</v>
      </c>
      <c r="D72" s="22" t="n">
        <v>10</v>
      </c>
      <c r="E72" s="20" t="s">
        <v>14</v>
      </c>
      <c r="F72" s="23"/>
      <c r="G72" s="24" t="n">
        <f aca="false">D72*F72</f>
        <v>0</v>
      </c>
      <c r="H72" s="25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</row>
    <row r="73" customFormat="false" ht="34" hidden="false" customHeight="true" outlineLevel="0" collapsed="false">
      <c r="A73" s="20" t="n">
        <v>62</v>
      </c>
      <c r="B73" s="20" t="s">
        <v>144</v>
      </c>
      <c r="C73" s="21" t="s">
        <v>145</v>
      </c>
      <c r="D73" s="22" t="n">
        <v>20</v>
      </c>
      <c r="E73" s="20" t="s">
        <v>14</v>
      </c>
      <c r="F73" s="23"/>
      <c r="G73" s="24" t="n">
        <f aca="false">D73*F73</f>
        <v>0</v>
      </c>
      <c r="H73" s="25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</row>
    <row r="74" customFormat="false" ht="34" hidden="false" customHeight="true" outlineLevel="0" collapsed="false">
      <c r="A74" s="20" t="n">
        <v>63</v>
      </c>
      <c r="B74" s="20" t="s">
        <v>146</v>
      </c>
      <c r="C74" s="21" t="s">
        <v>147</v>
      </c>
      <c r="D74" s="22" t="n">
        <v>20</v>
      </c>
      <c r="E74" s="20" t="s">
        <v>14</v>
      </c>
      <c r="F74" s="23"/>
      <c r="G74" s="24" t="n">
        <f aca="false">D74*F74</f>
        <v>0</v>
      </c>
      <c r="H74" s="25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</row>
    <row r="75" customFormat="false" ht="28.35" hidden="false" customHeight="true" outlineLevel="0" collapsed="false">
      <c r="A75" s="20" t="n">
        <v>64</v>
      </c>
      <c r="B75" s="20" t="s">
        <v>107</v>
      </c>
      <c r="C75" s="21" t="s">
        <v>148</v>
      </c>
      <c r="D75" s="22" t="n">
        <v>50</v>
      </c>
      <c r="E75" s="20" t="s">
        <v>14</v>
      </c>
      <c r="F75" s="23"/>
      <c r="G75" s="24" t="n">
        <f aca="false">D75*F75</f>
        <v>0</v>
      </c>
      <c r="H75" s="25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</row>
    <row r="76" customFormat="false" ht="28.35" hidden="false" customHeight="true" outlineLevel="0" collapsed="false">
      <c r="A76" s="20" t="n">
        <v>65</v>
      </c>
      <c r="B76" s="20" t="s">
        <v>111</v>
      </c>
      <c r="C76" s="21" t="s">
        <v>149</v>
      </c>
      <c r="D76" s="22" t="n">
        <v>50</v>
      </c>
      <c r="E76" s="20" t="s">
        <v>14</v>
      </c>
      <c r="F76" s="23"/>
      <c r="G76" s="24" t="n">
        <f aca="false">D76*F76</f>
        <v>0</v>
      </c>
      <c r="H76" s="25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</row>
    <row r="77" customFormat="false" ht="28.35" hidden="false" customHeight="true" outlineLevel="0" collapsed="false">
      <c r="A77" s="20" t="n">
        <v>66</v>
      </c>
      <c r="B77" s="20" t="s">
        <v>117</v>
      </c>
      <c r="C77" s="21" t="s">
        <v>118</v>
      </c>
      <c r="D77" s="22" t="n">
        <v>10</v>
      </c>
      <c r="E77" s="20" t="s">
        <v>14</v>
      </c>
      <c r="F77" s="23"/>
      <c r="G77" s="24" t="n">
        <f aca="false">D77*F77</f>
        <v>0</v>
      </c>
      <c r="H77" s="25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</row>
    <row r="78" customFormat="false" ht="28.35" hidden="false" customHeight="true" outlineLevel="0" collapsed="false">
      <c r="A78" s="20" t="n">
        <v>67</v>
      </c>
      <c r="B78" s="20" t="s">
        <v>119</v>
      </c>
      <c r="C78" s="21" t="s">
        <v>120</v>
      </c>
      <c r="D78" s="22" t="n">
        <v>10</v>
      </c>
      <c r="E78" s="20" t="s">
        <v>14</v>
      </c>
      <c r="F78" s="23"/>
      <c r="G78" s="24" t="n">
        <f aca="false">D78*F78</f>
        <v>0</v>
      </c>
      <c r="H78" s="25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</row>
    <row r="79" customFormat="false" ht="28.35" hidden="false" customHeight="true" outlineLevel="0" collapsed="false">
      <c r="A79" s="20" t="n">
        <v>68</v>
      </c>
      <c r="B79" s="20" t="s">
        <v>150</v>
      </c>
      <c r="C79" s="21" t="s">
        <v>151</v>
      </c>
      <c r="D79" s="22" t="n">
        <v>10</v>
      </c>
      <c r="E79" s="20" t="s">
        <v>14</v>
      </c>
      <c r="F79" s="23"/>
      <c r="G79" s="24" t="n">
        <f aca="false">D79*F79</f>
        <v>0</v>
      </c>
      <c r="H79" s="25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</row>
    <row r="80" customFormat="false" ht="28.35" hidden="false" customHeight="true" outlineLevel="0" collapsed="false">
      <c r="A80" s="20" t="n">
        <v>69</v>
      </c>
      <c r="B80" s="20" t="s">
        <v>152</v>
      </c>
      <c r="C80" s="21" t="s">
        <v>153</v>
      </c>
      <c r="D80" s="22" t="n">
        <v>10</v>
      </c>
      <c r="E80" s="20" t="s">
        <v>14</v>
      </c>
      <c r="F80" s="23"/>
      <c r="G80" s="24" t="n">
        <f aca="false">D80*F80</f>
        <v>0</v>
      </c>
      <c r="H80" s="25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</row>
    <row r="81" customFormat="false" ht="28.35" hidden="false" customHeight="true" outlineLevel="0" collapsed="false">
      <c r="A81" s="20" t="n">
        <v>70</v>
      </c>
      <c r="B81" s="20" t="s">
        <v>117</v>
      </c>
      <c r="C81" s="21" t="s">
        <v>121</v>
      </c>
      <c r="D81" s="22" t="n">
        <v>10</v>
      </c>
      <c r="E81" s="20" t="s">
        <v>14</v>
      </c>
      <c r="F81" s="23"/>
      <c r="G81" s="24" t="n">
        <f aca="false">D81*F81</f>
        <v>0</v>
      </c>
      <c r="H81" s="25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</row>
    <row r="82" customFormat="false" ht="28.35" hidden="false" customHeight="true" outlineLevel="0" collapsed="false">
      <c r="A82" s="20" t="n">
        <v>71</v>
      </c>
      <c r="B82" s="20" t="s">
        <v>119</v>
      </c>
      <c r="C82" s="21" t="s">
        <v>122</v>
      </c>
      <c r="D82" s="22" t="n">
        <v>10</v>
      </c>
      <c r="E82" s="20" t="s">
        <v>14</v>
      </c>
      <c r="F82" s="23"/>
      <c r="G82" s="24" t="n">
        <f aca="false">D82*F82</f>
        <v>0</v>
      </c>
      <c r="H82" s="25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</row>
    <row r="83" s="18" customFormat="true" ht="28.35" hidden="false" customHeight="true" outlineLevel="0" collapsed="false">
      <c r="A83" s="8" t="s">
        <v>154</v>
      </c>
      <c r="B83" s="8" t="s">
        <v>10</v>
      </c>
      <c r="C83" s="12" t="s">
        <v>155</v>
      </c>
      <c r="D83" s="13"/>
      <c r="E83" s="8"/>
      <c r="F83" s="14"/>
      <c r="G83" s="15" t="n">
        <f aca="false">SUM(G84:G90)</f>
        <v>0</v>
      </c>
      <c r="H83" s="16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I83" s="19"/>
      <c r="AMJ83" s="0"/>
    </row>
    <row r="84" customFormat="false" ht="28.35" hidden="false" customHeight="true" outlineLevel="0" collapsed="false">
      <c r="A84" s="20" t="n">
        <v>72</v>
      </c>
      <c r="B84" s="20" t="s">
        <v>156</v>
      </c>
      <c r="C84" s="21" t="s">
        <v>157</v>
      </c>
      <c r="D84" s="22" t="n">
        <v>1</v>
      </c>
      <c r="E84" s="20" t="s">
        <v>14</v>
      </c>
      <c r="F84" s="23"/>
      <c r="G84" s="24" t="n">
        <f aca="false">D84*F84</f>
        <v>0</v>
      </c>
      <c r="H84" s="25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</row>
    <row r="85" customFormat="false" ht="28.35" hidden="false" customHeight="true" outlineLevel="0" collapsed="false">
      <c r="A85" s="20" t="n">
        <v>73</v>
      </c>
      <c r="B85" s="20" t="s">
        <v>156</v>
      </c>
      <c r="C85" s="21" t="s">
        <v>158</v>
      </c>
      <c r="D85" s="22" t="n">
        <v>1</v>
      </c>
      <c r="E85" s="20" t="s">
        <v>14</v>
      </c>
      <c r="F85" s="23"/>
      <c r="G85" s="24" t="n">
        <f aca="false">D85*F85</f>
        <v>0</v>
      </c>
      <c r="H85" s="25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</row>
    <row r="86" customFormat="false" ht="28.35" hidden="false" customHeight="true" outlineLevel="0" collapsed="false">
      <c r="A86" s="20" t="n">
        <v>74</v>
      </c>
      <c r="B86" s="20" t="s">
        <v>156</v>
      </c>
      <c r="C86" s="21" t="s">
        <v>159</v>
      </c>
      <c r="D86" s="22" t="n">
        <v>1</v>
      </c>
      <c r="E86" s="20" t="s">
        <v>14</v>
      </c>
      <c r="F86" s="23"/>
      <c r="G86" s="24" t="n">
        <f aca="false">D86*F86</f>
        <v>0</v>
      </c>
      <c r="H86" s="25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</row>
    <row r="87" customFormat="false" ht="28.35" hidden="false" customHeight="true" outlineLevel="0" collapsed="false">
      <c r="A87" s="20" t="n">
        <v>75</v>
      </c>
      <c r="B87" s="20" t="s">
        <v>156</v>
      </c>
      <c r="C87" s="21" t="s">
        <v>160</v>
      </c>
      <c r="D87" s="22" t="n">
        <v>1</v>
      </c>
      <c r="E87" s="20" t="s">
        <v>14</v>
      </c>
      <c r="F87" s="23"/>
      <c r="G87" s="24" t="n">
        <f aca="false">D87*F87</f>
        <v>0</v>
      </c>
      <c r="H87" s="25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</row>
    <row r="88" customFormat="false" ht="28.35" hidden="false" customHeight="true" outlineLevel="0" collapsed="false">
      <c r="A88" s="20" t="n">
        <v>76</v>
      </c>
      <c r="B88" s="20" t="s">
        <v>156</v>
      </c>
      <c r="C88" s="21" t="s">
        <v>161</v>
      </c>
      <c r="D88" s="22" t="n">
        <v>1</v>
      </c>
      <c r="E88" s="20" t="s">
        <v>125</v>
      </c>
      <c r="F88" s="23"/>
      <c r="G88" s="24" t="n">
        <f aca="false">D88*F88</f>
        <v>0</v>
      </c>
      <c r="H88" s="25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</row>
    <row r="89" customFormat="false" ht="28.35" hidden="false" customHeight="true" outlineLevel="0" collapsed="false">
      <c r="A89" s="20" t="n">
        <v>77</v>
      </c>
      <c r="B89" s="20" t="s">
        <v>156</v>
      </c>
      <c r="C89" s="21" t="s">
        <v>162</v>
      </c>
      <c r="D89" s="22" t="n">
        <v>1</v>
      </c>
      <c r="E89" s="20" t="s">
        <v>125</v>
      </c>
      <c r="F89" s="23"/>
      <c r="G89" s="24" t="n">
        <f aca="false">D89*F89</f>
        <v>0</v>
      </c>
      <c r="H89" s="25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</row>
    <row r="90" customFormat="false" ht="61.5" hidden="false" customHeight="true" outlineLevel="0" collapsed="false">
      <c r="A90" s="20" t="n">
        <v>78</v>
      </c>
      <c r="B90" s="20" t="s">
        <v>156</v>
      </c>
      <c r="C90" s="21" t="s">
        <v>163</v>
      </c>
      <c r="D90" s="22" t="n">
        <v>1</v>
      </c>
      <c r="E90" s="20" t="s">
        <v>125</v>
      </c>
      <c r="F90" s="23"/>
      <c r="G90" s="24" t="n">
        <f aca="false">D90*F90</f>
        <v>0</v>
      </c>
      <c r="H90" s="25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</row>
    <row r="91" s="18" customFormat="true" ht="28.35" hidden="false" customHeight="true" outlineLevel="0" collapsed="false">
      <c r="A91" s="8" t="s">
        <v>164</v>
      </c>
      <c r="B91" s="8" t="s">
        <v>10</v>
      </c>
      <c r="C91" s="12" t="s">
        <v>165</v>
      </c>
      <c r="D91" s="13"/>
      <c r="E91" s="8"/>
      <c r="F91" s="14"/>
      <c r="G91" s="15" t="n">
        <f aca="false">SUM(G92:G99)</f>
        <v>0</v>
      </c>
      <c r="H91" s="16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I91" s="19"/>
      <c r="AMJ91" s="0"/>
    </row>
    <row r="92" customFormat="false" ht="28.35" hidden="false" customHeight="true" outlineLevel="0" collapsed="false">
      <c r="A92" s="20" t="n">
        <v>79</v>
      </c>
      <c r="B92" s="20" t="s">
        <v>166</v>
      </c>
      <c r="C92" s="21" t="s">
        <v>167</v>
      </c>
      <c r="D92" s="22" t="n">
        <v>1</v>
      </c>
      <c r="E92" s="20" t="s">
        <v>125</v>
      </c>
      <c r="F92" s="23"/>
      <c r="G92" s="24" t="n">
        <f aca="false">D92*F92</f>
        <v>0</v>
      </c>
      <c r="H92" s="25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</row>
    <row r="93" customFormat="false" ht="28.35" hidden="false" customHeight="true" outlineLevel="0" collapsed="false">
      <c r="A93" s="20" t="n">
        <v>80</v>
      </c>
      <c r="B93" s="20" t="s">
        <v>168</v>
      </c>
      <c r="C93" s="21" t="s">
        <v>169</v>
      </c>
      <c r="D93" s="22" t="n">
        <v>1</v>
      </c>
      <c r="E93" s="20" t="s">
        <v>125</v>
      </c>
      <c r="F93" s="23"/>
      <c r="G93" s="24" t="n">
        <f aca="false">D93*F93</f>
        <v>0</v>
      </c>
      <c r="H93" s="25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</row>
    <row r="94" customFormat="false" ht="28.35" hidden="false" customHeight="true" outlineLevel="0" collapsed="false">
      <c r="A94" s="20" t="n">
        <v>81</v>
      </c>
      <c r="B94" s="20" t="s">
        <v>166</v>
      </c>
      <c r="C94" s="21" t="s">
        <v>170</v>
      </c>
      <c r="D94" s="22" t="n">
        <v>1</v>
      </c>
      <c r="E94" s="20" t="s">
        <v>125</v>
      </c>
      <c r="F94" s="23"/>
      <c r="G94" s="24" t="n">
        <f aca="false">D94*F94</f>
        <v>0</v>
      </c>
      <c r="H94" s="25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</row>
    <row r="95" customFormat="false" ht="28.35" hidden="false" customHeight="true" outlineLevel="0" collapsed="false">
      <c r="A95" s="20" t="n">
        <v>82</v>
      </c>
      <c r="B95" s="20" t="s">
        <v>166</v>
      </c>
      <c r="C95" s="21" t="s">
        <v>171</v>
      </c>
      <c r="D95" s="22" t="n">
        <v>1</v>
      </c>
      <c r="E95" s="20" t="s">
        <v>125</v>
      </c>
      <c r="F95" s="23"/>
      <c r="G95" s="24" t="n">
        <f aca="false">D95*F95</f>
        <v>0</v>
      </c>
      <c r="H95" s="25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</row>
    <row r="96" customFormat="false" ht="28.35" hidden="false" customHeight="true" outlineLevel="0" collapsed="false">
      <c r="A96" s="20" t="n">
        <v>83</v>
      </c>
      <c r="B96" s="20" t="s">
        <v>166</v>
      </c>
      <c r="C96" s="21" t="s">
        <v>172</v>
      </c>
      <c r="D96" s="22" t="n">
        <v>1</v>
      </c>
      <c r="E96" s="20" t="s">
        <v>125</v>
      </c>
      <c r="F96" s="23"/>
      <c r="G96" s="24" t="n">
        <f aca="false">D96*F96</f>
        <v>0</v>
      </c>
      <c r="H96" s="25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</row>
    <row r="97" customFormat="false" ht="28.35" hidden="false" customHeight="true" outlineLevel="0" collapsed="false">
      <c r="A97" s="20" t="n">
        <v>84</v>
      </c>
      <c r="B97" s="20" t="s">
        <v>166</v>
      </c>
      <c r="C97" s="21" t="s">
        <v>173</v>
      </c>
      <c r="D97" s="22" t="n">
        <v>1</v>
      </c>
      <c r="E97" s="20" t="s">
        <v>125</v>
      </c>
      <c r="F97" s="23"/>
      <c r="G97" s="24" t="n">
        <f aca="false">D97*F97</f>
        <v>0</v>
      </c>
      <c r="H97" s="25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</row>
    <row r="98" customFormat="false" ht="28.35" hidden="false" customHeight="true" outlineLevel="0" collapsed="false">
      <c r="A98" s="20" t="n">
        <v>85</v>
      </c>
      <c r="B98" s="20" t="s">
        <v>166</v>
      </c>
      <c r="C98" s="21" t="s">
        <v>174</v>
      </c>
      <c r="D98" s="22" t="n">
        <v>1</v>
      </c>
      <c r="E98" s="20" t="s">
        <v>125</v>
      </c>
      <c r="F98" s="23"/>
      <c r="G98" s="24" t="n">
        <f aca="false">D98*F98</f>
        <v>0</v>
      </c>
      <c r="H98" s="25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</row>
    <row r="99" customFormat="false" ht="28.35" hidden="false" customHeight="true" outlineLevel="0" collapsed="false">
      <c r="A99" s="20" t="n">
        <v>86</v>
      </c>
      <c r="B99" s="20" t="s">
        <v>166</v>
      </c>
      <c r="C99" s="21" t="s">
        <v>175</v>
      </c>
      <c r="D99" s="22" t="n">
        <v>1</v>
      </c>
      <c r="E99" s="20" t="s">
        <v>125</v>
      </c>
      <c r="F99" s="23"/>
      <c r="G99" s="24" t="n">
        <f aca="false">D99*F99</f>
        <v>0</v>
      </c>
      <c r="H99" s="25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</row>
    <row r="100" s="28" customFormat="true" ht="28.35" hidden="false" customHeight="true" outlineLevel="0" collapsed="false">
      <c r="A100" s="27"/>
      <c r="B100" s="27"/>
      <c r="D100" s="27"/>
      <c r="E100" s="27"/>
      <c r="G100" s="29"/>
      <c r="AMI100" s="30"/>
      <c r="AMJ100" s="0"/>
    </row>
    <row r="101" s="28" customFormat="true" ht="28.35" hidden="false" customHeight="true" outlineLevel="0" collapsed="false">
      <c r="A101" s="31" t="s">
        <v>176</v>
      </c>
      <c r="B101" s="31"/>
      <c r="C101" s="31"/>
      <c r="D101" s="31"/>
      <c r="E101" s="31"/>
      <c r="F101" s="32" t="n">
        <f aca="false">G7+G28+G42+G51+G66+G83+G91</f>
        <v>0</v>
      </c>
      <c r="G101" s="32"/>
      <c r="AMI101" s="30"/>
      <c r="AMJ101" s="0"/>
    </row>
    <row r="102" s="28" customFormat="true" ht="28.35" hidden="false" customHeight="true" outlineLevel="0" collapsed="false">
      <c r="A102" s="31" t="s">
        <v>177</v>
      </c>
      <c r="B102" s="31"/>
      <c r="C102" s="31"/>
      <c r="D102" s="31"/>
      <c r="E102" s="31"/>
      <c r="F102" s="32" t="n">
        <f aca="false">F103-F101</f>
        <v>0</v>
      </c>
      <c r="G102" s="32"/>
      <c r="AMI102" s="30"/>
      <c r="AMJ102" s="0"/>
    </row>
    <row r="103" s="28" customFormat="true" ht="28.35" hidden="false" customHeight="true" outlineLevel="0" collapsed="false">
      <c r="A103" s="31" t="s">
        <v>178</v>
      </c>
      <c r="B103" s="31"/>
      <c r="C103" s="31"/>
      <c r="D103" s="31"/>
      <c r="E103" s="31"/>
      <c r="F103" s="32" t="n">
        <f aca="false">F101*1.23</f>
        <v>0</v>
      </c>
      <c r="G103" s="32"/>
      <c r="AMI103" s="30"/>
      <c r="AMJ103" s="0"/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">
    <mergeCell ref="A1:G1"/>
    <mergeCell ref="A4:G4"/>
    <mergeCell ref="A101:E101"/>
    <mergeCell ref="F101:G101"/>
    <mergeCell ref="A102:E102"/>
    <mergeCell ref="F102:G102"/>
    <mergeCell ref="A103:E103"/>
    <mergeCell ref="F103:G103"/>
  </mergeCells>
  <printOptions headings="false" gridLines="false" gridLinesSet="true" horizontalCentered="false" verticalCentered="false"/>
  <pageMargins left="0.708333333333333" right="0.708333333333333" top="0.708333333333333" bottom="0.708333333333333" header="0.511805555555555" footer="0.511805555555555"/>
  <pageSetup paperSize="9" scale="8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7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LibreOffice/6.1.2.1$Windows_x86 LibreOffice_project/65905a128db06ba48db947242809d14d3f9a93fe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2019-01-17T06:47:01Z</dcterms:created>
  <dc:creator>Koralewski Tomasz</dc:creator>
  <dc:description/>
  <dc:language>pl-PL</dc:language>
  <cp:lastModifiedBy/>
  <cp:lastPrinted>2019-01-18T07:35:22Z</cp:lastPrinted>
  <dcterms:modified xsi:type="dcterms:W3CDTF">2020-01-17T09:17:10Z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