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<sst xmlns="http://schemas.openxmlformats.org/spreadsheetml/2006/main" count="76" uniqueCount="36">
  <si>
    <t xml:space="preserve">ZP-271/54/WIK-RI/2019</t>
  </si>
  <si>
    <t xml:space="preserve">Kosztorys ofertowy</t>
  </si>
  <si>
    <t xml:space="preserve">Remont drogi gminnej Nowy Folwark - Marzelewo - Zasutowo (do granicy gminy)</t>
  </si>
  <si>
    <t xml:space="preserve">Lp</t>
  </si>
  <si>
    <t xml:space="preserve">KNR</t>
  </si>
  <si>
    <t xml:space="preserve">Symbol</t>
  </si>
  <si>
    <t xml:space="preserve">Opis pozycji</t>
  </si>
  <si>
    <t xml:space="preserve">Ilość</t>
  </si>
  <si>
    <t xml:space="preserve">J.m.</t>
  </si>
  <si>
    <t xml:space="preserve">Cena</t>
  </si>
  <si>
    <t xml:space="preserve">Wartość</t>
  </si>
  <si>
    <t xml:space="preserve">a</t>
  </si>
  <si>
    <t xml:space="preserve">ELEMENT</t>
  </si>
  <si>
    <t xml:space="preserve">Droga szerokości 3,5 m</t>
  </si>
  <si>
    <t xml:space="preserve">201-0119-03-00</t>
  </si>
  <si>
    <t xml:space="preserve">Roboty pomiarowe przy liniowych robotach ziemnych - trasa dróg w terenie równinnym</t>
  </si>
  <si>
    <t xml:space="preserve">km</t>
  </si>
  <si>
    <t xml:space="preserve">201-0202-05-10</t>
  </si>
  <si>
    <t xml:space="preserve">Roboty ziemne wykonywane koparkami przedsiębiernymi o poj. łyżki 0,60 m3 z transportem urobku samochodami samowyładowczymi o ładowności ponad 5 do 10 t, na odległość do 1 km: grunt kat. III (3,5 m droga + 2x0,5 m pobocza - gł. 20 cm)</t>
  </si>
  <si>
    <t xml:space="preserve">m3</t>
  </si>
  <si>
    <t xml:space="preserve">231-0103-04-00</t>
  </si>
  <si>
    <t xml:space="preserve">Mechaniczne profilowanie i zagęszczenie podłoża pod warstwy konstrukcyjne nawierzchni - kategoria gruntu: I-IV</t>
  </si>
  <si>
    <t xml:space="preserve">m2</t>
  </si>
  <si>
    <t xml:space="preserve">231-0104-07-00</t>
  </si>
  <si>
    <t xml:space="preserve">Warstwy odsączające w korycie lub na całej szerokości drogi - wykonanie i zagęszczenie mechaniczne grubość warstwy po zagęszczeniu 10 cm</t>
  </si>
  <si>
    <t xml:space="preserve"> 231-0114-05-00</t>
  </si>
  <si>
    <t xml:space="preserve">Analogia: Podbudowy z kruszywa łamanego frakcji 31,5/63 - warstwa dolna o grubości po zagęszczeniu: 10 cm – ułożenie za pomocą rozkładarki</t>
  </si>
  <si>
    <t xml:space="preserve">231-0114-07-00</t>
  </si>
  <si>
    <t xml:space="preserve">Analogia: Podbudowy z kruszywa łamanego frakcji 4/31,5 - warstwa górna o grubości po zagęszczeniu: 10 cm – przy użyciu rozkładarki</t>
  </si>
  <si>
    <t xml:space="preserve"> 231-0114-07-00</t>
  </si>
  <si>
    <t xml:space="preserve">Analogia - Utwardzenie poboczy kruszywem naturalnym frakcji 0/31,5 - warstwa o grubości po zagęszczeniu: 10 cm wraz z profilowaniem i zagęszczeniem mechanicznym</t>
  </si>
  <si>
    <t xml:space="preserve">b</t>
  </si>
  <si>
    <t xml:space="preserve">Mijanki szer. 3 m, dł. 24 m naprzemiennie co 250 m</t>
  </si>
  <si>
    <t xml:space="preserve">Wartość netto:   </t>
  </si>
  <si>
    <t xml:space="preserve">Podatek VAT (23%):   </t>
  </si>
  <si>
    <t xml:space="preserve">Wartość brutto: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</si>
</sst>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0.00000"/>
  </numFmts>
  <fonts count="12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9"/>
      <color rgb="FF000000"/>
      <name val="Arial"/>
      <family val="2"/>
      <charset val="1"/>
    </font>
    <font>
      <b val="true"/>
      <sz val="12"/>
      <color rgb="FF080000"/>
      <name val="Arial"/>
      <family val="2"/>
      <charset val="1"/>
    </font>
    <font>
      <b val="true"/>
      <sz val="11"/>
      <color rgb="FF080000"/>
      <name val="Arial"/>
      <family val="2"/>
      <charset val="1"/>
    </font>
    <font>
      <sz val="9"/>
      <color rgb="FF08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9"/>
      <color rgb="FF08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9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24" activeCellId="0" sqref="L24"/>
    </sheetView>
  </sheetViews>
  <sheetFormatPr defaultRowHeight="12.8" zeroHeight="false" outlineLevelRow="0" outlineLevelCol="0"/>
  <cols>
    <col collapsed="false" customWidth="true" hidden="false" outlineLevel="0" max="1" min="1" style="1" width="5.83"/>
    <col collapsed="false" customWidth="true" hidden="false" outlineLevel="0" max="2" min="2" style="1" width="5.7"/>
    <col collapsed="false" customWidth="true" hidden="false" outlineLevel="0" max="3" min="3" style="1" width="14.86"/>
    <col collapsed="false" customWidth="true" hidden="false" outlineLevel="0" max="4" min="4" style="2" width="52.57"/>
    <col collapsed="false" customWidth="true" hidden="false" outlineLevel="0" max="5" min="5" style="3" width="8.52"/>
    <col collapsed="false" customWidth="true" hidden="false" outlineLevel="0" max="6" min="6" style="1" width="5.58"/>
    <col collapsed="false" customWidth="true" hidden="false" outlineLevel="0" max="7" min="7" style="2" width="8.06"/>
    <col collapsed="false" customWidth="true" hidden="false" outlineLevel="0" max="8" min="8" style="4" width="10.69"/>
    <col collapsed="false" customWidth="true" hidden="false" outlineLevel="0" max="1011" min="9" style="2" width="8.67"/>
    <col collapsed="false" customWidth="false" hidden="false" outlineLevel="0" max="1023" min="1012" style="2" width="11.52"/>
    <col collapsed="false" customWidth="false" hidden="false" outlineLevel="0" max="1025" min="1024" style="5" width="11.52"/>
  </cols>
  <sheetData>
    <row r="1" customFormat="false" ht="12.8" hidden="false" customHeight="true" outlineLevel="0" collapsed="false">
      <c r="A1" s="6" t="s">
        <v>0</v>
      </c>
      <c r="B1" s="6"/>
      <c r="C1" s="6"/>
      <c r="D1" s="7"/>
    </row>
    <row r="2" customFormat="false" ht="22.7" hidden="false" customHeight="true" outlineLevel="0" collapsed="false">
      <c r="D2" s="7" t="s">
        <v>1</v>
      </c>
    </row>
    <row r="3" customFormat="false" ht="14.25" hidden="false" customHeight="true" outlineLevel="0" collapsed="false">
      <c r="D3" s="8"/>
    </row>
    <row r="4" customFormat="false" ht="15" hidden="false" customHeight="true" outlineLevel="0" collapsed="false">
      <c r="D4" s="9"/>
    </row>
    <row r="5" customFormat="false" ht="22.7" hidden="false" customHeight="true" outlineLevel="0" collapsed="false">
      <c r="A5" s="10" t="s">
        <v>2</v>
      </c>
      <c r="B5" s="10"/>
      <c r="C5" s="10"/>
      <c r="D5" s="10"/>
      <c r="E5" s="10"/>
      <c r="F5" s="10"/>
      <c r="G5" s="10"/>
      <c r="H5" s="10"/>
    </row>
    <row r="7" s="13" customFormat="true" ht="22.7" hidden="false" customHeight="true" outlineLevel="0" collapsed="false">
      <c r="A7" s="11" t="s">
        <v>3</v>
      </c>
      <c r="B7" s="11" t="s">
        <v>4</v>
      </c>
      <c r="C7" s="11" t="s">
        <v>5</v>
      </c>
      <c r="D7" s="11" t="s">
        <v>6</v>
      </c>
      <c r="E7" s="12" t="s">
        <v>7</v>
      </c>
      <c r="F7" s="11" t="s">
        <v>8</v>
      </c>
      <c r="G7" s="11" t="s">
        <v>9</v>
      </c>
      <c r="H7" s="12" t="s">
        <v>10</v>
      </c>
      <c r="AMJ7" s="14"/>
    </row>
    <row r="8" s="20" customFormat="true" ht="28.35" hidden="false" customHeight="true" outlineLevel="0" collapsed="false">
      <c r="A8" s="11" t="s">
        <v>11</v>
      </c>
      <c r="B8" s="11"/>
      <c r="C8" s="11" t="s">
        <v>12</v>
      </c>
      <c r="D8" s="15" t="s">
        <v>13</v>
      </c>
      <c r="E8" s="12"/>
      <c r="F8" s="11"/>
      <c r="G8" s="16"/>
      <c r="H8" s="17" t="n">
        <f aca="false">SUM(H9:H16)</f>
        <v>0</v>
      </c>
      <c r="I8" s="18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MJ8" s="21"/>
    </row>
    <row r="9" customFormat="false" ht="45.35" hidden="false" customHeight="true" outlineLevel="0" collapsed="false">
      <c r="A9" s="22" t="n">
        <v>1</v>
      </c>
      <c r="B9" s="22" t="s">
        <v>4</v>
      </c>
      <c r="C9" s="22" t="s">
        <v>14</v>
      </c>
      <c r="D9" s="23" t="s">
        <v>15</v>
      </c>
      <c r="E9" s="24" t="n">
        <v>3.95</v>
      </c>
      <c r="F9" s="22" t="s">
        <v>16</v>
      </c>
      <c r="G9" s="25"/>
      <c r="H9" s="26" t="n">
        <f aca="false">E9*G9</f>
        <v>0</v>
      </c>
      <c r="I9" s="27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</row>
    <row r="10" customFormat="false" ht="51.75" hidden="false" customHeight="true" outlineLevel="0" collapsed="false">
      <c r="A10" s="22" t="n">
        <v>2</v>
      </c>
      <c r="B10" s="22" t="s">
        <v>4</v>
      </c>
      <c r="C10" s="22" t="s">
        <v>17</v>
      </c>
      <c r="D10" s="23" t="s">
        <v>18</v>
      </c>
      <c r="E10" s="24" t="n">
        <v>2765</v>
      </c>
      <c r="F10" s="22" t="s">
        <v>19</v>
      </c>
      <c r="G10" s="25"/>
      <c r="H10" s="26" t="n">
        <f aca="false">E10*G10</f>
        <v>0</v>
      </c>
      <c r="I10" s="27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</row>
    <row r="11" customFormat="false" ht="45.35" hidden="false" customHeight="true" outlineLevel="0" collapsed="false">
      <c r="A11" s="22" t="n">
        <v>3</v>
      </c>
      <c r="B11" s="22" t="s">
        <v>4</v>
      </c>
      <c r="C11" s="22" t="s">
        <v>20</v>
      </c>
      <c r="D11" s="23" t="s">
        <v>21</v>
      </c>
      <c r="E11" s="24" t="n">
        <v>13825</v>
      </c>
      <c r="F11" s="22" t="s">
        <v>22</v>
      </c>
      <c r="G11" s="25"/>
      <c r="H11" s="26" t="n">
        <f aca="false">E11*G11</f>
        <v>0</v>
      </c>
      <c r="I11" s="27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</row>
    <row r="12" customFormat="false" ht="45.35" hidden="false" customHeight="true" outlineLevel="0" collapsed="false">
      <c r="A12" s="22" t="n">
        <v>4</v>
      </c>
      <c r="B12" s="22" t="s">
        <v>4</v>
      </c>
      <c r="C12" s="22" t="s">
        <v>23</v>
      </c>
      <c r="D12" s="23" t="s">
        <v>24</v>
      </c>
      <c r="E12" s="24" t="n">
        <v>13825</v>
      </c>
      <c r="F12" s="22" t="s">
        <v>22</v>
      </c>
      <c r="G12" s="25"/>
      <c r="H12" s="26" t="n">
        <f aca="false">E12*G12</f>
        <v>0</v>
      </c>
      <c r="I12" s="27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</row>
    <row r="13" customFormat="false" ht="45.35" hidden="false" customHeight="true" outlineLevel="0" collapsed="false">
      <c r="A13" s="22" t="n">
        <v>5</v>
      </c>
      <c r="B13" s="22" t="s">
        <v>4</v>
      </c>
      <c r="C13" s="22" t="s">
        <v>25</v>
      </c>
      <c r="D13" s="23" t="s">
        <v>26</v>
      </c>
      <c r="E13" s="24" t="n">
        <v>13825</v>
      </c>
      <c r="F13" s="22" t="s">
        <v>22</v>
      </c>
      <c r="G13" s="25"/>
      <c r="H13" s="26" t="n">
        <f aca="false">E13*G13</f>
        <v>0</v>
      </c>
      <c r="I13" s="27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</row>
    <row r="14" customFormat="false" ht="45.35" hidden="false" customHeight="true" outlineLevel="0" collapsed="false">
      <c r="A14" s="22" t="n">
        <v>6</v>
      </c>
      <c r="B14" s="22" t="s">
        <v>4</v>
      </c>
      <c r="C14" s="22" t="s">
        <v>20</v>
      </c>
      <c r="D14" s="23" t="s">
        <v>21</v>
      </c>
      <c r="E14" s="24" t="n">
        <v>13825</v>
      </c>
      <c r="F14" s="22" t="s">
        <v>22</v>
      </c>
      <c r="G14" s="25"/>
      <c r="H14" s="26" t="n">
        <f aca="false">E14*G14</f>
        <v>0</v>
      </c>
      <c r="I14" s="27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</row>
    <row r="15" customFormat="false" ht="45.35" hidden="false" customHeight="true" outlineLevel="0" collapsed="false">
      <c r="A15" s="22" t="n">
        <v>7</v>
      </c>
      <c r="B15" s="22" t="s">
        <v>4</v>
      </c>
      <c r="C15" s="22" t="s">
        <v>27</v>
      </c>
      <c r="D15" s="23" t="s">
        <v>28</v>
      </c>
      <c r="E15" s="24" t="n">
        <v>13825</v>
      </c>
      <c r="F15" s="22" t="s">
        <v>22</v>
      </c>
      <c r="G15" s="25"/>
      <c r="H15" s="26" t="n">
        <f aca="false">E15*G15</f>
        <v>0</v>
      </c>
      <c r="I15" s="27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</row>
    <row r="16" customFormat="false" ht="45.35" hidden="false" customHeight="true" outlineLevel="0" collapsed="false">
      <c r="A16" s="22" t="n">
        <v>8</v>
      </c>
      <c r="B16" s="22" t="s">
        <v>4</v>
      </c>
      <c r="C16" s="22" t="s">
        <v>29</v>
      </c>
      <c r="D16" s="23" t="s">
        <v>30</v>
      </c>
      <c r="E16" s="24" t="n">
        <v>3950</v>
      </c>
      <c r="F16" s="22" t="s">
        <v>22</v>
      </c>
      <c r="G16" s="25"/>
      <c r="H16" s="26" t="n">
        <f aca="false">E16*G16</f>
        <v>0</v>
      </c>
      <c r="I16" s="27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</row>
    <row r="17" s="20" customFormat="true" ht="28.35" hidden="false" customHeight="true" outlineLevel="0" collapsed="false">
      <c r="A17" s="11" t="s">
        <v>31</v>
      </c>
      <c r="B17" s="11"/>
      <c r="C17" s="11" t="s">
        <v>12</v>
      </c>
      <c r="D17" s="15" t="s">
        <v>32</v>
      </c>
      <c r="E17" s="12"/>
      <c r="F17" s="11"/>
      <c r="G17" s="16"/>
      <c r="H17" s="17" t="n">
        <f aca="false">SUM(H18:H23)</f>
        <v>0</v>
      </c>
      <c r="I17" s="18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MJ17" s="21"/>
    </row>
    <row r="18" customFormat="false" ht="53.25" hidden="false" customHeight="true" outlineLevel="0" collapsed="false">
      <c r="A18" s="22" t="n">
        <v>1</v>
      </c>
      <c r="B18" s="22" t="s">
        <v>4</v>
      </c>
      <c r="C18" s="22" t="s">
        <v>17</v>
      </c>
      <c r="D18" s="23" t="s">
        <v>18</v>
      </c>
      <c r="E18" s="24" t="n">
        <v>121.5</v>
      </c>
      <c r="F18" s="22" t="s">
        <v>19</v>
      </c>
      <c r="G18" s="25"/>
      <c r="H18" s="26" t="n">
        <f aca="false">E18*G18</f>
        <v>0</v>
      </c>
      <c r="I18" s="27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</row>
    <row r="19" customFormat="false" ht="45.35" hidden="false" customHeight="true" outlineLevel="0" collapsed="false">
      <c r="A19" s="22" t="n">
        <v>2</v>
      </c>
      <c r="B19" s="22" t="s">
        <v>4</v>
      </c>
      <c r="C19" s="22" t="s">
        <v>20</v>
      </c>
      <c r="D19" s="23" t="s">
        <v>21</v>
      </c>
      <c r="E19" s="24" t="n">
        <v>607.5</v>
      </c>
      <c r="F19" s="22" t="s">
        <v>22</v>
      </c>
      <c r="G19" s="25"/>
      <c r="H19" s="26" t="n">
        <f aca="false">E19*G19</f>
        <v>0</v>
      </c>
      <c r="I19" s="27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</row>
    <row r="20" customFormat="false" ht="45.35" hidden="false" customHeight="true" outlineLevel="0" collapsed="false">
      <c r="A20" s="22" t="n">
        <v>3</v>
      </c>
      <c r="B20" s="22" t="s">
        <v>4</v>
      </c>
      <c r="C20" s="22" t="s">
        <v>23</v>
      </c>
      <c r="D20" s="23" t="s">
        <v>24</v>
      </c>
      <c r="E20" s="24" t="n">
        <v>607.5</v>
      </c>
      <c r="F20" s="22" t="s">
        <v>22</v>
      </c>
      <c r="G20" s="25"/>
      <c r="H20" s="26" t="n">
        <f aca="false">E20*G20</f>
        <v>0</v>
      </c>
      <c r="I20" s="27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</row>
    <row r="21" customFormat="false" ht="45.35" hidden="false" customHeight="true" outlineLevel="0" collapsed="false">
      <c r="A21" s="22" t="n">
        <v>4</v>
      </c>
      <c r="B21" s="22" t="s">
        <v>4</v>
      </c>
      <c r="C21" s="22" t="s">
        <v>25</v>
      </c>
      <c r="D21" s="23" t="s">
        <v>26</v>
      </c>
      <c r="E21" s="24" t="n">
        <v>607.5</v>
      </c>
      <c r="F21" s="22" t="s">
        <v>22</v>
      </c>
      <c r="G21" s="25"/>
      <c r="H21" s="26" t="n">
        <f aca="false">E21*G21</f>
        <v>0</v>
      </c>
      <c r="I21" s="27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</row>
    <row r="22" customFormat="false" ht="45.35" hidden="false" customHeight="true" outlineLevel="0" collapsed="false">
      <c r="A22" s="22" t="n">
        <v>5</v>
      </c>
      <c r="B22" s="22" t="s">
        <v>4</v>
      </c>
      <c r="C22" s="22" t="s">
        <v>20</v>
      </c>
      <c r="D22" s="23" t="s">
        <v>21</v>
      </c>
      <c r="E22" s="24" t="n">
        <v>607.5</v>
      </c>
      <c r="F22" s="22" t="s">
        <v>22</v>
      </c>
      <c r="G22" s="25"/>
      <c r="H22" s="26" t="n">
        <f aca="false">E22*G22</f>
        <v>0</v>
      </c>
      <c r="I22" s="27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</row>
    <row r="23" customFormat="false" ht="45.35" hidden="false" customHeight="true" outlineLevel="0" collapsed="false">
      <c r="A23" s="22" t="n">
        <v>6</v>
      </c>
      <c r="B23" s="22" t="s">
        <v>4</v>
      </c>
      <c r="C23" s="22" t="s">
        <v>27</v>
      </c>
      <c r="D23" s="23" t="s">
        <v>28</v>
      </c>
      <c r="E23" s="24" t="n">
        <v>607.5</v>
      </c>
      <c r="F23" s="22" t="s">
        <v>22</v>
      </c>
      <c r="G23" s="25"/>
      <c r="H23" s="26" t="n">
        <f aca="false">E23*G23</f>
        <v>0</v>
      </c>
      <c r="I23" s="27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</row>
    <row r="24" s="30" customFormat="true" ht="28.35" hidden="false" customHeight="true" outlineLevel="0" collapsed="false">
      <c r="A24" s="29"/>
      <c r="B24" s="29"/>
      <c r="C24" s="29"/>
      <c r="E24" s="31"/>
      <c r="F24" s="29"/>
      <c r="H24" s="32"/>
      <c r="AMJ24" s="33"/>
    </row>
    <row r="25" s="30" customFormat="true" ht="28.35" hidden="false" customHeight="true" outlineLevel="0" collapsed="false">
      <c r="A25" s="34" t="s">
        <v>33</v>
      </c>
      <c r="B25" s="34"/>
      <c r="C25" s="34"/>
      <c r="D25" s="34"/>
      <c r="E25" s="34"/>
      <c r="F25" s="34"/>
      <c r="G25" s="35" t="n">
        <f aca="false">H8+H17</f>
        <v>0</v>
      </c>
      <c r="H25" s="35"/>
      <c r="AMJ25" s="33"/>
    </row>
    <row r="26" s="30" customFormat="true" ht="28.35" hidden="false" customHeight="true" outlineLevel="0" collapsed="false">
      <c r="A26" s="34" t="s">
        <v>34</v>
      </c>
      <c r="B26" s="34"/>
      <c r="C26" s="34"/>
      <c r="D26" s="34"/>
      <c r="E26" s="34"/>
      <c r="F26" s="34"/>
      <c r="G26" s="35" t="n">
        <f aca="false">G27-G25</f>
        <v>0</v>
      </c>
      <c r="H26" s="35"/>
      <c r="AMJ26" s="33"/>
    </row>
    <row r="27" s="30" customFormat="true" ht="28.35" hidden="false" customHeight="true" outlineLevel="0" collapsed="false">
      <c r="A27" s="34" t="s">
        <v>35</v>
      </c>
      <c r="B27" s="34"/>
      <c r="C27" s="34"/>
      <c r="D27" s="34"/>
      <c r="E27" s="34"/>
      <c r="F27" s="34"/>
      <c r="G27" s="35" t="n">
        <f aca="false">G25*1.23</f>
        <v>0</v>
      </c>
      <c r="H27" s="35"/>
      <c r="AMJ27" s="33"/>
    </row>
  </sheetData>
  <mergeCells count="8">
    <mergeCell ref="A1:C1"/>
    <mergeCell ref="A5:H5"/>
    <mergeCell ref="A25:F25"/>
    <mergeCell ref="G25:H25"/>
    <mergeCell ref="A26:F26"/>
    <mergeCell ref="G26:H26"/>
    <mergeCell ref="A27:F27"/>
    <mergeCell ref="G27:H27"/>
  </mergeCells>
  <printOptions headings="false" gridLines="false" gridLinesSet="true" horizontalCentered="false" verticalCentered="false"/>
  <pageMargins left="0.708333333333333" right="0.708333333333333" top="0.708333333333333" bottom="0.708333333333333" header="0.511805555555555" footer="0.511805555555555"/>
  <pageSetup paperSize="9" scale="7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8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LibreOffice/6.1.2.1$Windows_x86 LibreOffice_project/65905a128db06ba48db947242809d14d3f9a93fe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2019-01-17T06:47:01Z</dcterms:created>
  <dc:creator>Koralewski Tomasz</dc:creator>
  <dc:description/>
  <dc:language>pl-PL</dc:language>
  <cp:lastModifiedBy/>
  <cp:lastPrinted>2019-01-18T07:35:22Z</cp:lastPrinted>
  <dcterms:modified xsi:type="dcterms:W3CDTF">2019-06-07T13:50:50Z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