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d_zl05" sheetId="1" r:id="rId1"/>
  </sheets>
  <definedNames>
    <definedName name="_xlnm.Print_Area" localSheetId="0">'zad_zl05'!$A$1:$H$90</definedName>
    <definedName name="Excel_BuiltIn_Print_Area_1_1">'zad_zl05'!$A$1:$I$90</definedName>
    <definedName name="Excel_BuiltIn_Print_Area_1_1_1">'zad_zl05'!$A$1:$F$90</definedName>
    <definedName name="Excel_BuiltIn_Print_Area_2_1">'zad_zl05'!$A$2:$I$90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<sst xmlns="http://schemas.openxmlformats.org/spreadsheetml/2006/main" count="134" uniqueCount="69">
  <si>
    <t>ZAŁĄCZNIK NR 3 DO UCHWAŁY NR XI/156/2007 RADY MIEJSKIEJ WE WRZEŚNI Z DNIA 28 GRUDNIA  2007 R.</t>
  </si>
  <si>
    <t>W ZAŁĄCZNIKU NR 3 DO UCHWAŁY NR IV/37/06 RADY MIEJSKIEJ WE WRZEŚNI Z DNIA  28 GRUDNIA 2006 R.</t>
  </si>
  <si>
    <t>WPROWADZA SIĘ NASTĘPUJĄCE ZMIANY:</t>
  </si>
  <si>
    <t xml:space="preserve"> DZIAŁ</t>
  </si>
  <si>
    <t xml:space="preserve">PLAN </t>
  </si>
  <si>
    <r>
      <t xml:space="preserve"> </t>
    </r>
    <r>
      <rPr>
        <b/>
        <sz val="7"/>
        <rFont val="Verdana"/>
        <family val="2"/>
      </rPr>
      <t>ROZDZ.</t>
    </r>
  </si>
  <si>
    <t xml:space="preserve">       T R E Ś Ć</t>
  </si>
  <si>
    <t>PRZED</t>
  </si>
  <si>
    <t>ZMIANY</t>
  </si>
  <si>
    <t>PO</t>
  </si>
  <si>
    <t xml:space="preserve"> §</t>
  </si>
  <si>
    <t>ZMIANĄ</t>
  </si>
  <si>
    <t>ZMIANIE</t>
  </si>
  <si>
    <t>010</t>
  </si>
  <si>
    <t>ROLNICTWO I ŁOWIECTWO</t>
  </si>
  <si>
    <t>01095</t>
  </si>
  <si>
    <t>POZOSTAŁA DZIAŁALNOŚĆ</t>
  </si>
  <si>
    <t>§ 2010</t>
  </si>
  <si>
    <t>DOTACJE CELOWE OTRZYMANE Z BUDŻETU PAŃSTWA NA REALIZACJĘ ZADAŃ</t>
  </si>
  <si>
    <r>
      <t xml:space="preserve"> </t>
    </r>
    <r>
      <rPr>
        <sz val="6"/>
        <rFont val="Verdana"/>
        <family val="2"/>
      </rPr>
      <t xml:space="preserve">BIEŻĄCYCH Z ZAKRESU ADMINISTR. </t>
    </r>
    <r>
      <rPr>
        <sz val="6"/>
        <rFont val="Arial CE"/>
        <family val="2"/>
      </rPr>
      <t>RZĄDOWEJ ZLECONYCH GMINOM USTAWAMI</t>
    </r>
  </si>
  <si>
    <t>750</t>
  </si>
  <si>
    <t>ADMINISTRACJA PUBLICZNA</t>
  </si>
  <si>
    <t>75011</t>
  </si>
  <si>
    <t>URZĘDY WOJEWÓDZKIE</t>
  </si>
  <si>
    <t>751</t>
  </si>
  <si>
    <t>URZĘDY NACZELNYCH ORGANÓW WŁADZY PAŃSTWOWEJ</t>
  </si>
  <si>
    <t>75101</t>
  </si>
  <si>
    <r>
      <t xml:space="preserve"> </t>
    </r>
    <r>
      <rPr>
        <sz val="6"/>
        <rFont val="Verdana"/>
        <family val="2"/>
      </rPr>
      <t>BIEŻĄCYCH Z ZAKRESU ADMINISTR. RZĄDOWEJ ZLECONYCH GMINOM USTAWAM</t>
    </r>
    <r>
      <rPr>
        <sz val="7"/>
        <rFont val="Verdana"/>
        <family val="2"/>
      </rPr>
      <t>I</t>
    </r>
  </si>
  <si>
    <t>WYBORY DO SEJMU I SENATU</t>
  </si>
  <si>
    <t>BIEŻĄCYCH Z ZAKRESU ADMINISTRACJI RZĄDOWEJ ZLECONYCH GMINIE USTAWAMI</t>
  </si>
  <si>
    <t>754</t>
  </si>
  <si>
    <t>BEZPIECZEŃSTWO PUBLICZNE</t>
  </si>
  <si>
    <t>75414</t>
  </si>
  <si>
    <t>OBRONA CYWILNA</t>
  </si>
  <si>
    <r>
      <t xml:space="preserve"> </t>
    </r>
    <r>
      <rPr>
        <sz val="6"/>
        <rFont val="Verdana"/>
        <family val="2"/>
      </rPr>
      <t>BIEŻĄCYCH Z ZAKRESU ADMINISTR. RZĄDOWEJ ZLECONYCH GMINOM USTAWAMI</t>
    </r>
  </si>
  <si>
    <t>852</t>
  </si>
  <si>
    <t>POMOC SPOŁECZNA</t>
  </si>
  <si>
    <t>85212</t>
  </si>
  <si>
    <t>ŚWIADCZENIA RODZINNE ORAZ SKŁADKI NA UBEZPIECZENIA EMERYTALNE</t>
  </si>
  <si>
    <t xml:space="preserve"> I RENTOWE Z UBEZPIECZENIA SPOŁECZNEGO - ZADANIA ZLECONE </t>
  </si>
  <si>
    <t xml:space="preserve"> Z ZAKRESU ADMINISTRACJI RZĄDOWEJ</t>
  </si>
  <si>
    <t>85213</t>
  </si>
  <si>
    <t>SKŁADKI NA UBEZPIECZENIA ZDROWOTNE OPŁACANE ZA OSOBY POBIERAJĄCE</t>
  </si>
  <si>
    <t>NIEKTÓRE ŚWIADCZENIA Z POMOCY SPOŁECZNEJ</t>
  </si>
  <si>
    <t>85214</t>
  </si>
  <si>
    <t>ZASIŁKI I POMOC W NATURZE</t>
  </si>
  <si>
    <t>85228</t>
  </si>
  <si>
    <t>USŁUGI OPIEKUŃCZE I SPECJALISTYCZNE USŁUGI OPIEKUŃCZE</t>
  </si>
  <si>
    <t xml:space="preserve"> RAZEM DOCHODY</t>
  </si>
  <si>
    <t>W Y D A T K I</t>
  </si>
  <si>
    <t xml:space="preserve"> ROZDZ.</t>
  </si>
  <si>
    <t>POZOSTAŁA DZIAŁALNOŚĆ – WYDATKI BIEŻĄCE</t>
  </si>
  <si>
    <t>- POZOSTAŁE WYDATKI BIEŻĄCE</t>
  </si>
  <si>
    <t>URZĘDY WOJEWÓDZKIE - WYDATKI BIEŻĄCE</t>
  </si>
  <si>
    <t>- WYNAGRODZENIA</t>
  </si>
  <si>
    <t>- POCHODNE OD WYNAGRODZEŃ</t>
  </si>
  <si>
    <t>URZĘDY NACZELNYCH ORGANÓW WŁADZY - WYDATKI BIEŻĄCE</t>
  </si>
  <si>
    <r>
      <t xml:space="preserve"> </t>
    </r>
    <r>
      <rPr>
        <sz val="6"/>
        <rFont val="Verdana"/>
        <family val="2"/>
      </rPr>
      <t>PROWADZ. SPISÓW WYBORCÓW - ZADANIE Z ZAKR. ADM. RZĄD.</t>
    </r>
  </si>
  <si>
    <t>WYBORY DO SEJMU I SENATU – WYDATKI BIEŻĄCE</t>
  </si>
  <si>
    <t>-  POZOSTAŁE WYDATKI BIEŻĄCE</t>
  </si>
  <si>
    <t>OBRONA CYWILNA - WYDATKI BIEŻĄCE</t>
  </si>
  <si>
    <t>- ŚWIADCZENIA SPOŁECZNE</t>
  </si>
  <si>
    <t>NIEKTÓRE ŚWIADCZENIA Z POMOCY SPOŁECZNEJ - WYDATKI BIEŻĄCE</t>
  </si>
  <si>
    <t>SKŁADKI NA UBEZPIECZENIE ZDROWOTNE</t>
  </si>
  <si>
    <t>ZASIŁKI I POMOC W NATURZE - WYDATKI BIEŻĄCE</t>
  </si>
  <si>
    <t>ŚWIADCZENIA SPOŁECZNE</t>
  </si>
  <si>
    <t>POCHODNE OD WYNAGRODZEŃ</t>
  </si>
  <si>
    <t>USŁUGI OPIEKUŃCZE I SPECJALISTYCZNE USŁUGI OPIEKUŃCZE - WYDATKI BIEŻĄCE</t>
  </si>
  <si>
    <t xml:space="preserve"> RAZEM WYDATKI</t>
  </si>
</sst>
</file>

<file path=xl/styles.xml><?xml version="1.0" encoding="utf-8"?>
<styleSheet xmlns="http://schemas.openxmlformats.org/spreadsheetml/2006/main">
  <numFmts count="4">
    <numFmt numFmtId="164" formatCode="#,##0"/>
    <numFmt numFmtId="165" formatCode="#,##0.00"/>
    <numFmt numFmtId="166" formatCode="@"/>
    <numFmt numFmtId="167" formatCode="#,##0.0"/>
  </numFmts>
  <fonts count="28">
    <font>
      <sz val="12"/>
      <name val="Times New Roman CE"/>
      <family val="1"/>
    </font>
    <font>
      <sz val="10"/>
      <name val="Arial"/>
      <family val="0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 CE"/>
      <family val="2"/>
    </font>
    <font>
      <b/>
      <sz val="8"/>
      <color indexed="8"/>
      <name val="Verdana"/>
      <family val="2"/>
    </font>
    <font>
      <b/>
      <sz val="8"/>
      <color indexed="8"/>
      <name val="Bitstream Vera Serif"/>
      <family val="1"/>
    </font>
    <font>
      <b/>
      <sz val="10"/>
      <color indexed="8"/>
      <name val="Bitstream Vera Serif"/>
      <family val="1"/>
    </font>
    <font>
      <sz val="10"/>
      <color indexed="8"/>
      <name val="Bitstream Vera Serif"/>
      <family val="1"/>
    </font>
    <font>
      <b/>
      <sz val="7"/>
      <name val="Bitstream Vera Serif"/>
      <family val="1"/>
    </font>
    <font>
      <b/>
      <sz val="6"/>
      <name val="Bitstream Vera Serif"/>
      <family val="1"/>
    </font>
    <font>
      <b/>
      <sz val="6"/>
      <color indexed="8"/>
      <name val="Bitstream Vera Serif"/>
      <family val="1"/>
    </font>
    <font>
      <b/>
      <sz val="7"/>
      <color indexed="8"/>
      <name val="Bitstream Vera Serif"/>
      <family val="1"/>
    </font>
    <font>
      <sz val="7"/>
      <name val="Arial Unicode MS"/>
      <family val="2"/>
    </font>
    <font>
      <b/>
      <sz val="7"/>
      <name val="Verdana"/>
      <family val="2"/>
    </font>
    <font>
      <sz val="6"/>
      <name val="Bitstream Vera Serif"/>
      <family val="1"/>
    </font>
    <font>
      <sz val="6"/>
      <name val="Arial Unicode MS"/>
      <family val="2"/>
    </font>
    <font>
      <sz val="6"/>
      <name val="Verdana"/>
      <family val="2"/>
    </font>
    <font>
      <sz val="6"/>
      <name val="Arial CE"/>
      <family val="2"/>
    </font>
    <font>
      <sz val="6"/>
      <color indexed="8"/>
      <name val="Bitstream Vera Serif"/>
      <family val="1"/>
    </font>
    <font>
      <sz val="7"/>
      <name val="Verdana"/>
      <family val="2"/>
    </font>
    <font>
      <b/>
      <sz val="12"/>
      <name val="Times New Roman CE"/>
      <family val="1"/>
    </font>
    <font>
      <sz val="8"/>
      <name val="Bitstream Vera Serif"/>
      <family val="1"/>
    </font>
    <font>
      <b/>
      <i/>
      <sz val="8"/>
      <color indexed="8"/>
      <name val="Bitstream Vera Serif"/>
      <family val="1"/>
    </font>
    <font>
      <b/>
      <sz val="12"/>
      <color indexed="8"/>
      <name val="Bitstream Vera Serif"/>
      <family val="1"/>
    </font>
    <font>
      <sz val="7"/>
      <color indexed="8"/>
      <name val="Bitstream Vera Serif"/>
      <family val="1"/>
    </font>
    <font>
      <sz val="7"/>
      <name val="Bitstream Vera Serif"/>
      <family val="1"/>
    </font>
    <font>
      <b/>
      <u val="single"/>
      <sz val="6"/>
      <color indexed="8"/>
      <name val="Bitstream Vera Serif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36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155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Font="1" applyBorder="1" applyAlignment="1">
      <alignment horizontal="left"/>
    </xf>
    <xf numFmtId="164" fontId="3" fillId="2" borderId="0" xfId="0" applyFont="1" applyBorder="1" applyAlignment="1">
      <alignment horizontal="center"/>
    </xf>
    <xf numFmtId="164" fontId="4" fillId="2" borderId="0" xfId="0" applyFont="1" applyBorder="1" applyAlignment="1">
      <alignment/>
    </xf>
    <xf numFmtId="164" fontId="5" fillId="2" borderId="0" xfId="0" applyFont="1" applyBorder="1" applyAlignment="1">
      <alignment horizontal="left"/>
    </xf>
    <xf numFmtId="164" fontId="6" fillId="2" borderId="0" xfId="0" applyFont="1" applyBorder="1" applyAlignment="1">
      <alignment horizontal="left"/>
    </xf>
    <xf numFmtId="164" fontId="7" fillId="2" borderId="0" xfId="0" applyFont="1" applyBorder="1" applyAlignment="1">
      <alignment horizontal="center"/>
    </xf>
    <xf numFmtId="164" fontId="8" fillId="2" borderId="0" xfId="0" applyFont="1" applyBorder="1" applyAlignment="1">
      <alignment/>
    </xf>
    <xf numFmtId="164" fontId="9" fillId="3" borderId="1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/>
    </xf>
    <xf numFmtId="165" fontId="11" fillId="3" borderId="3" xfId="0" applyNumberFormat="1" applyFont="1" applyFill="1" applyBorder="1" applyAlignment="1">
      <alignment horizontal="center"/>
    </xf>
    <xf numFmtId="164" fontId="12" fillId="3" borderId="4" xfId="0" applyNumberFormat="1" applyFont="1" applyFill="1" applyBorder="1" applyAlignment="1">
      <alignment horizontal="center"/>
    </xf>
    <xf numFmtId="164" fontId="12" fillId="3" borderId="5" xfId="0" applyNumberFormat="1" applyFont="1" applyFill="1" applyBorder="1" applyAlignment="1">
      <alignment horizontal="center"/>
    </xf>
    <xf numFmtId="164" fontId="10" fillId="3" borderId="6" xfId="0" applyNumberFormat="1" applyFont="1" applyFill="1" applyBorder="1" applyAlignment="1">
      <alignment horizontal="center"/>
    </xf>
    <xf numFmtId="164" fontId="13" fillId="3" borderId="7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 horizontal="center"/>
    </xf>
    <xf numFmtId="164" fontId="12" fillId="3" borderId="8" xfId="0" applyNumberFormat="1" applyFont="1" applyFill="1" applyBorder="1" applyAlignment="1">
      <alignment horizontal="center"/>
    </xf>
    <xf numFmtId="165" fontId="11" fillId="3" borderId="9" xfId="0" applyNumberFormat="1" applyFont="1" applyFill="1" applyBorder="1" applyAlignment="1">
      <alignment horizontal="center"/>
    </xf>
    <xf numFmtId="164" fontId="12" fillId="3" borderId="7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64" fontId="10" fillId="3" borderId="11" xfId="0" applyNumberFormat="1" applyFont="1" applyFill="1" applyBorder="1" applyAlignment="1">
      <alignment horizontal="center"/>
    </xf>
    <xf numFmtId="164" fontId="10" fillId="3" borderId="12" xfId="0" applyNumberFormat="1" applyFont="1" applyFill="1" applyBorder="1" applyAlignment="1">
      <alignment horizontal="center"/>
    </xf>
    <xf numFmtId="164" fontId="10" fillId="3" borderId="13" xfId="0" applyNumberFormat="1" applyFont="1" applyFill="1" applyBorder="1" applyAlignment="1">
      <alignment horizontal="center"/>
    </xf>
    <xf numFmtId="164" fontId="10" fillId="3" borderId="12" xfId="0" applyNumberFormat="1" applyFont="1" applyFill="1" applyBorder="1" applyAlignment="1">
      <alignment/>
    </xf>
    <xf numFmtId="165" fontId="11" fillId="3" borderId="14" xfId="0" applyNumberFormat="1" applyFont="1" applyFill="1" applyBorder="1" applyAlignment="1">
      <alignment/>
    </xf>
    <xf numFmtId="164" fontId="9" fillId="3" borderId="7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166" fontId="10" fillId="4" borderId="15" xfId="0" applyNumberFormat="1" applyFont="1" applyFill="1" applyBorder="1" applyAlignment="1">
      <alignment horizontal="center"/>
    </xf>
    <xf numFmtId="166" fontId="10" fillId="4" borderId="16" xfId="0" applyNumberFormat="1" applyFont="1" applyFill="1" applyBorder="1" applyAlignment="1">
      <alignment horizontal="center"/>
    </xf>
    <xf numFmtId="165" fontId="11" fillId="4" borderId="17" xfId="0" applyNumberFormat="1" applyFont="1" applyFill="1" applyBorder="1" applyAlignment="1">
      <alignment/>
    </xf>
    <xf numFmtId="164" fontId="10" fillId="4" borderId="18" xfId="0" applyNumberFormat="1" applyFont="1" applyFill="1" applyBorder="1" applyAlignment="1">
      <alignment horizontal="right"/>
    </xf>
    <xf numFmtId="164" fontId="10" fillId="4" borderId="19" xfId="0" applyNumberFormat="1" applyFont="1" applyFill="1" applyBorder="1" applyAlignment="1">
      <alignment horizontal="right"/>
    </xf>
    <xf numFmtId="166" fontId="10" fillId="2" borderId="20" xfId="0" applyNumberFormat="1" applyFont="1" applyFill="1" applyBorder="1" applyAlignment="1">
      <alignment horizontal="center"/>
    </xf>
    <xf numFmtId="166" fontId="10" fillId="2" borderId="21" xfId="0" applyNumberFormat="1" applyFont="1" applyFill="1" applyBorder="1" applyAlignment="1">
      <alignment horizontal="center"/>
    </xf>
    <xf numFmtId="166" fontId="10" fillId="2" borderId="22" xfId="0" applyNumberFormat="1" applyFont="1" applyFill="1" applyBorder="1" applyAlignment="1">
      <alignment horizontal="center"/>
    </xf>
    <xf numFmtId="166" fontId="10" fillId="2" borderId="21" xfId="0" applyNumberFormat="1" applyFont="1" applyFill="1" applyBorder="1" applyAlignment="1">
      <alignment/>
    </xf>
    <xf numFmtId="165" fontId="11" fillId="2" borderId="23" xfId="0" applyNumberFormat="1" applyFont="1" applyFill="1" applyBorder="1" applyAlignment="1">
      <alignment/>
    </xf>
    <xf numFmtId="164" fontId="10" fillId="2" borderId="22" xfId="0" applyNumberFormat="1" applyFont="1" applyFill="1" applyBorder="1" applyAlignment="1">
      <alignment horizontal="right"/>
    </xf>
    <xf numFmtId="164" fontId="10" fillId="2" borderId="24" xfId="0" applyNumberFormat="1" applyFont="1" applyFill="1" applyBorder="1" applyAlignment="1">
      <alignment horizontal="right"/>
    </xf>
    <xf numFmtId="166" fontId="10" fillId="2" borderId="6" xfId="0" applyNumberFormat="1" applyFont="1" applyFill="1" applyBorder="1" applyAlignment="1">
      <alignment horizontal="center"/>
    </xf>
    <xf numFmtId="166" fontId="10" fillId="2" borderId="8" xfId="0" applyNumberFormat="1" applyFont="1" applyFill="1" applyBorder="1" applyAlignment="1">
      <alignment horizontal="center"/>
    </xf>
    <xf numFmtId="166" fontId="15" fillId="2" borderId="7" xfId="0" applyNumberFormat="1" applyFont="1" applyFill="1" applyBorder="1" applyAlignment="1">
      <alignment horizontal="center"/>
    </xf>
    <xf numFmtId="164" fontId="15" fillId="2" borderId="8" xfId="0" applyNumberFormat="1" applyFont="1" applyFill="1" applyBorder="1" applyAlignment="1">
      <alignment/>
    </xf>
    <xf numFmtId="165" fontId="11" fillId="2" borderId="9" xfId="0" applyNumberFormat="1" applyFont="1" applyFill="1" applyBorder="1" applyAlignment="1">
      <alignment/>
    </xf>
    <xf numFmtId="164" fontId="10" fillId="2" borderId="7" xfId="0" applyNumberFormat="1" applyFont="1" applyFill="1" applyBorder="1" applyAlignment="1">
      <alignment horizontal="right"/>
    </xf>
    <xf numFmtId="164" fontId="10" fillId="2" borderId="10" xfId="0" applyNumberFormat="1" applyFont="1" applyFill="1" applyBorder="1" applyAlignment="1">
      <alignment horizontal="right"/>
    </xf>
    <xf numFmtId="166" fontId="10" fillId="2" borderId="11" xfId="0" applyNumberFormat="1" applyFont="1" applyFill="1" applyBorder="1" applyAlignment="1">
      <alignment horizontal="center"/>
    </xf>
    <xf numFmtId="166" fontId="10" fillId="2" borderId="12" xfId="0" applyNumberFormat="1" applyFont="1" applyFill="1" applyBorder="1" applyAlignment="1">
      <alignment horizontal="center"/>
    </xf>
    <xf numFmtId="166" fontId="10" fillId="2" borderId="13" xfId="0" applyNumberFormat="1" applyFont="1" applyFill="1" applyBorder="1" applyAlignment="1">
      <alignment horizontal="center"/>
    </xf>
    <xf numFmtId="164" fontId="16" fillId="2" borderId="8" xfId="0" applyNumberFormat="1" applyFont="1" applyFill="1" applyBorder="1" applyAlignment="1">
      <alignment/>
    </xf>
    <xf numFmtId="165" fontId="11" fillId="2" borderId="14" xfId="0" applyNumberFormat="1" applyFont="1" applyFill="1" applyBorder="1" applyAlignment="1">
      <alignment/>
    </xf>
    <xf numFmtId="164" fontId="15" fillId="2" borderId="13" xfId="0" applyNumberFormat="1" applyFont="1" applyFill="1" applyBorder="1" applyAlignment="1">
      <alignment horizontal="right"/>
    </xf>
    <xf numFmtId="164" fontId="15" fillId="2" borderId="25" xfId="0" applyNumberFormat="1" applyFont="1" applyFill="1" applyBorder="1" applyAlignment="1">
      <alignment horizontal="right"/>
    </xf>
    <xf numFmtId="164" fontId="11" fillId="4" borderId="15" xfId="0" applyNumberFormat="1" applyFont="1" applyFill="1" applyBorder="1" applyAlignment="1">
      <alignment horizontal="center"/>
    </xf>
    <xf numFmtId="164" fontId="11" fillId="4" borderId="18" xfId="0" applyNumberFormat="1" applyFont="1" applyFill="1" applyBorder="1" applyAlignment="1">
      <alignment horizontal="center"/>
    </xf>
    <xf numFmtId="164" fontId="11" fillId="4" borderId="18" xfId="0" applyNumberFormat="1" applyFont="1" applyFill="1" applyBorder="1" applyAlignment="1">
      <alignment/>
    </xf>
    <xf numFmtId="164" fontId="11" fillId="4" borderId="19" xfId="0" applyNumberFormat="1" applyFont="1" applyFill="1" applyBorder="1" applyAlignment="1">
      <alignment/>
    </xf>
    <xf numFmtId="164" fontId="11" fillId="2" borderId="6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/>
    </xf>
    <xf numFmtId="164" fontId="11" fillId="2" borderId="9" xfId="0" applyNumberFormat="1" applyFont="1" applyFill="1" applyBorder="1" applyAlignment="1">
      <alignment/>
    </xf>
    <xf numFmtId="164" fontId="11" fillId="2" borderId="7" xfId="0" applyNumberFormat="1" applyFont="1" applyFill="1" applyBorder="1" applyAlignment="1">
      <alignment/>
    </xf>
    <xf numFmtId="164" fontId="11" fillId="2" borderId="10" xfId="0" applyNumberFormat="1" applyFont="1" applyFill="1" applyBorder="1" applyAlignment="1">
      <alignment/>
    </xf>
    <xf numFmtId="164" fontId="15" fillId="2" borderId="6" xfId="0" applyNumberFormat="1" applyFont="1" applyFill="1" applyBorder="1" applyAlignment="1">
      <alignment horizontal="center"/>
    </xf>
    <xf numFmtId="164" fontId="15" fillId="2" borderId="8" xfId="0" applyNumberFormat="1" applyFont="1" applyFill="1" applyBorder="1" applyAlignment="1">
      <alignment horizontal="center"/>
    </xf>
    <xf numFmtId="164" fontId="15" fillId="2" borderId="7" xfId="0" applyNumberFormat="1" applyFont="1" applyFill="1" applyBorder="1" applyAlignment="1">
      <alignment horizontal="center"/>
    </xf>
    <xf numFmtId="164" fontId="15" fillId="2" borderId="9" xfId="0" applyNumberFormat="1" applyFont="1" applyFill="1" applyBorder="1" applyAlignment="1">
      <alignment/>
    </xf>
    <xf numFmtId="164" fontId="15" fillId="2" borderId="7" xfId="0" applyNumberFormat="1" applyFont="1" applyFill="1" applyBorder="1" applyAlignment="1">
      <alignment/>
    </xf>
    <xf numFmtId="164" fontId="19" fillId="2" borderId="13" xfId="0" applyNumberFormat="1" applyFont="1" applyFill="1" applyBorder="1" applyAlignment="1">
      <alignment/>
    </xf>
    <xf numFmtId="164" fontId="19" fillId="2" borderId="25" xfId="0" applyNumberFormat="1" applyFont="1" applyFill="1" applyBorder="1" applyAlignment="1">
      <alignment/>
    </xf>
    <xf numFmtId="164" fontId="19" fillId="2" borderId="7" xfId="0" applyNumberFormat="1" applyFont="1" applyFill="1" applyBorder="1" applyAlignment="1">
      <alignment/>
    </xf>
    <xf numFmtId="164" fontId="19" fillId="2" borderId="10" xfId="0" applyNumberFormat="1" applyFont="1" applyFill="1" applyBorder="1" applyAlignment="1">
      <alignment/>
    </xf>
    <xf numFmtId="166" fontId="11" fillId="2" borderId="8" xfId="0" applyNumberFormat="1" applyFont="1" applyFill="1" applyBorder="1" applyAlignment="1">
      <alignment horizontal="center"/>
    </xf>
    <xf numFmtId="164" fontId="19" fillId="2" borderId="7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/>
    </xf>
    <xf numFmtId="164" fontId="10" fillId="2" borderId="7" xfId="0" applyNumberFormat="1" applyFont="1" applyFill="1" applyBorder="1" applyAlignment="1">
      <alignment/>
    </xf>
    <xf numFmtId="164" fontId="19" fillId="2" borderId="8" xfId="0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/>
    </xf>
    <xf numFmtId="164" fontId="11" fillId="2" borderId="0" xfId="0" applyNumberFormat="1" applyFont="1" applyFill="1" applyBorder="1" applyAlignment="1">
      <alignment/>
    </xf>
    <xf numFmtId="164" fontId="11" fillId="2" borderId="22" xfId="0" applyNumberFormat="1" applyFont="1" applyFill="1" applyBorder="1" applyAlignment="1">
      <alignment/>
    </xf>
    <xf numFmtId="164" fontId="11" fillId="2" borderId="24" xfId="0" applyNumberFormat="1" applyFont="1" applyFill="1" applyBorder="1" applyAlignment="1">
      <alignment/>
    </xf>
    <xf numFmtId="164" fontId="19" fillId="2" borderId="6" xfId="0" applyNumberFormat="1" applyFont="1" applyFill="1" applyBorder="1" applyAlignment="1">
      <alignment horizontal="center"/>
    </xf>
    <xf numFmtId="164" fontId="15" fillId="4" borderId="26" xfId="0" applyNumberFormat="1" applyFont="1" applyFill="1" applyBorder="1" applyAlignment="1">
      <alignment horizontal="center"/>
    </xf>
    <xf numFmtId="164" fontId="15" fillId="4" borderId="27" xfId="0" applyNumberFormat="1" applyFont="1" applyFill="1" applyBorder="1" applyAlignment="1">
      <alignment horizontal="center"/>
    </xf>
    <xf numFmtId="164" fontId="15" fillId="4" borderId="23" xfId="0" applyNumberFormat="1" applyFont="1" applyFill="1" applyBorder="1" applyAlignment="1">
      <alignment horizontal="center"/>
    </xf>
    <xf numFmtId="164" fontId="15" fillId="4" borderId="21" xfId="0" applyNumberFormat="1" applyFont="1" applyFill="1" applyBorder="1" applyAlignment="1">
      <alignment/>
    </xf>
    <xf numFmtId="164" fontId="15" fillId="4" borderId="23" xfId="0" applyNumberFormat="1" applyFont="1" applyFill="1" applyBorder="1" applyAlignment="1">
      <alignment/>
    </xf>
    <xf numFmtId="164" fontId="15" fillId="4" borderId="22" xfId="0" applyNumberFormat="1" applyFont="1" applyFill="1" applyBorder="1" applyAlignment="1">
      <alignment/>
    </xf>
    <xf numFmtId="164" fontId="11" fillId="4" borderId="22" xfId="0" applyNumberFormat="1" applyFont="1" applyFill="1" applyBorder="1" applyAlignment="1">
      <alignment/>
    </xf>
    <xf numFmtId="164" fontId="11" fillId="4" borderId="24" xfId="0" applyNumberFormat="1" applyFont="1" applyFill="1" applyBorder="1" applyAlignment="1">
      <alignment/>
    </xf>
    <xf numFmtId="164" fontId="15" fillId="4" borderId="28" xfId="0" applyNumberFormat="1" applyFont="1" applyFill="1" applyBorder="1" applyAlignment="1">
      <alignment horizontal="center"/>
    </xf>
    <xf numFmtId="164" fontId="15" fillId="4" borderId="29" xfId="0" applyNumberFormat="1" applyFont="1" applyFill="1" applyBorder="1" applyAlignment="1">
      <alignment horizontal="center"/>
    </xf>
    <xf numFmtId="164" fontId="15" fillId="4" borderId="30" xfId="0" applyNumberFormat="1" applyFont="1" applyFill="1" applyBorder="1" applyAlignment="1">
      <alignment horizontal="center"/>
    </xf>
    <xf numFmtId="164" fontId="12" fillId="4" borderId="31" xfId="0" applyNumberFormat="1" applyFont="1" applyFill="1" applyBorder="1" applyAlignment="1">
      <alignment/>
    </xf>
    <xf numFmtId="164" fontId="12" fillId="4" borderId="30" xfId="0" applyNumberFormat="1" applyFont="1" applyFill="1" applyBorder="1" applyAlignment="1">
      <alignment/>
    </xf>
    <xf numFmtId="164" fontId="12" fillId="4" borderId="32" xfId="0" applyNumberFormat="1" applyFont="1" applyFill="1" applyBorder="1" applyAlignment="1">
      <alignment/>
    </xf>
    <xf numFmtId="164" fontId="12" fillId="4" borderId="33" xfId="0" applyNumberFormat="1" applyFont="1" applyFill="1" applyBorder="1" applyAlignment="1">
      <alignment/>
    </xf>
    <xf numFmtId="164" fontId="22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/>
    </xf>
    <xf numFmtId="164" fontId="23" fillId="2" borderId="0" xfId="0" applyNumberFormat="1" applyFont="1" applyFill="1" applyBorder="1" applyAlignment="1">
      <alignment/>
    </xf>
    <xf numFmtId="164" fontId="24" fillId="2" borderId="0" xfId="0" applyNumberFormat="1" applyFont="1" applyFill="1" applyBorder="1" applyAlignment="1">
      <alignment horizontal="center"/>
    </xf>
    <xf numFmtId="164" fontId="22" fillId="2" borderId="0" xfId="0" applyNumberFormat="1" applyFont="1" applyFill="1" applyBorder="1" applyAlignment="1">
      <alignment/>
    </xf>
    <xf numFmtId="164" fontId="9" fillId="3" borderId="34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/>
    </xf>
    <xf numFmtId="165" fontId="12" fillId="3" borderId="34" xfId="0" applyNumberFormat="1" applyFont="1" applyFill="1" applyBorder="1" applyAlignment="1">
      <alignment horizontal="center"/>
    </xf>
    <xf numFmtId="164" fontId="25" fillId="3" borderId="4" xfId="0" applyNumberFormat="1" applyFont="1" applyFill="1" applyBorder="1" applyAlignment="1">
      <alignment horizontal="center"/>
    </xf>
    <xf numFmtId="164" fontId="9" fillId="3" borderId="6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164" fontId="9" fillId="3" borderId="11" xfId="0" applyNumberFormat="1" applyFont="1" applyFill="1" applyBorder="1" applyAlignment="1">
      <alignment horizontal="center"/>
    </xf>
    <xf numFmtId="164" fontId="9" fillId="3" borderId="35" xfId="0" applyNumberFormat="1" applyFont="1" applyFill="1" applyBorder="1" applyAlignment="1">
      <alignment horizontal="center"/>
    </xf>
    <xf numFmtId="164" fontId="9" fillId="3" borderId="13" xfId="0" applyNumberFormat="1" applyFont="1" applyFill="1" applyBorder="1" applyAlignment="1">
      <alignment horizontal="center"/>
    </xf>
    <xf numFmtId="164" fontId="9" fillId="3" borderId="12" xfId="0" applyNumberFormat="1" applyFont="1" applyFill="1" applyBorder="1" applyAlignment="1">
      <alignment/>
    </xf>
    <xf numFmtId="165" fontId="12" fillId="3" borderId="35" xfId="0" applyNumberFormat="1" applyFont="1" applyFill="1" applyBorder="1" applyAlignment="1">
      <alignment/>
    </xf>
    <xf numFmtId="164" fontId="26" fillId="3" borderId="13" xfId="0" applyNumberFormat="1" applyFont="1" applyFill="1" applyBorder="1" applyAlignment="1">
      <alignment/>
    </xf>
    <xf numFmtId="164" fontId="9" fillId="3" borderId="25" xfId="0" applyNumberFormat="1" applyFont="1" applyFill="1" applyBorder="1" applyAlignment="1">
      <alignment horizontal="center"/>
    </xf>
    <xf numFmtId="166" fontId="10" fillId="4" borderId="11" xfId="0" applyNumberFormat="1" applyFont="1" applyFill="1" applyBorder="1" applyAlignment="1">
      <alignment horizontal="center"/>
    </xf>
    <xf numFmtId="166" fontId="10" fillId="4" borderId="35" xfId="0" applyNumberFormat="1" applyFont="1" applyFill="1" applyBorder="1" applyAlignment="1">
      <alignment horizontal="center"/>
    </xf>
    <xf numFmtId="165" fontId="11" fillId="4" borderId="35" xfId="0" applyNumberFormat="1" applyFont="1" applyFill="1" applyBorder="1" applyAlignment="1">
      <alignment/>
    </xf>
    <xf numFmtId="164" fontId="10" fillId="4" borderId="13" xfId="0" applyNumberFormat="1" applyFont="1" applyFill="1" applyBorder="1" applyAlignment="1">
      <alignment horizontal="right"/>
    </xf>
    <xf numFmtId="164" fontId="10" fillId="4" borderId="25" xfId="0" applyNumberFormat="1" applyFont="1" applyFill="1" applyBorder="1" applyAlignment="1">
      <alignment horizontal="right"/>
    </xf>
    <xf numFmtId="166" fontId="10" fillId="2" borderId="0" xfId="0" applyNumberFormat="1" applyFont="1" applyFill="1" applyBorder="1" applyAlignment="1">
      <alignment horizontal="center"/>
    </xf>
    <xf numFmtId="166" fontId="10" fillId="2" borderId="7" xfId="0" applyNumberFormat="1" applyFont="1" applyFill="1" applyBorder="1" applyAlignment="1">
      <alignment horizontal="center"/>
    </xf>
    <xf numFmtId="166" fontId="10" fillId="2" borderId="8" xfId="0" applyNumberFormat="1" applyFont="1" applyFill="1" applyBorder="1" applyAlignment="1">
      <alignment/>
    </xf>
    <xf numFmtId="165" fontId="11" fillId="2" borderId="0" xfId="0" applyNumberFormat="1" applyFont="1" applyFill="1" applyBorder="1" applyAlignment="1">
      <alignment/>
    </xf>
    <xf numFmtId="166" fontId="15" fillId="2" borderId="8" xfId="0" applyNumberFormat="1" applyFont="1" applyFill="1" applyBorder="1" applyAlignment="1">
      <alignment/>
    </xf>
    <xf numFmtId="164" fontId="15" fillId="2" borderId="7" xfId="0" applyNumberFormat="1" applyFont="1" applyFill="1" applyBorder="1" applyAlignment="1">
      <alignment horizontal="right"/>
    </xf>
    <xf numFmtId="164" fontId="15" fillId="2" borderId="10" xfId="0" applyNumberFormat="1" applyFont="1" applyFill="1" applyBorder="1" applyAlignment="1">
      <alignment horizontal="right"/>
    </xf>
    <xf numFmtId="164" fontId="11" fillId="4" borderId="36" xfId="0" applyNumberFormat="1" applyFont="1" applyFill="1" applyBorder="1" applyAlignment="1">
      <alignment horizontal="center"/>
    </xf>
    <xf numFmtId="164" fontId="11" fillId="4" borderId="37" xfId="0" applyNumberFormat="1" applyFont="1" applyFill="1" applyBorder="1" applyAlignment="1">
      <alignment horizontal="center"/>
    </xf>
    <xf numFmtId="164" fontId="11" fillId="4" borderId="37" xfId="0" applyNumberFormat="1" applyFont="1" applyFill="1" applyBorder="1" applyAlignment="1">
      <alignment/>
    </xf>
    <xf numFmtId="164" fontId="11" fillId="4" borderId="38" xfId="0" applyNumberFormat="1" applyFont="1" applyFill="1" applyBorder="1" applyAlignment="1">
      <alignment/>
    </xf>
    <xf numFmtId="164" fontId="15" fillId="2" borderId="9" xfId="0" applyFont="1" applyFill="1" applyBorder="1" applyAlignment="1" applyProtection="1">
      <alignment/>
      <protection locked="0"/>
    </xf>
    <xf numFmtId="164" fontId="15" fillId="2" borderId="7" xfId="0" applyFont="1" applyFill="1" applyBorder="1" applyAlignment="1" applyProtection="1">
      <alignment/>
      <protection locked="0"/>
    </xf>
    <xf numFmtId="164" fontId="15" fillId="2" borderId="10" xfId="0" applyFont="1" applyFill="1" applyBorder="1" applyAlignment="1" applyProtection="1">
      <alignment/>
      <protection locked="0"/>
    </xf>
    <xf numFmtId="164" fontId="27" fillId="2" borderId="7" xfId="0" applyNumberFormat="1" applyFont="1" applyFill="1" applyBorder="1" applyAlignment="1">
      <alignment/>
    </xf>
    <xf numFmtId="164" fontId="27" fillId="2" borderId="10" xfId="0" applyNumberFormat="1" applyFont="1" applyFill="1" applyBorder="1" applyAlignment="1">
      <alignment/>
    </xf>
    <xf numFmtId="164" fontId="15" fillId="2" borderId="10" xfId="0" applyNumberFormat="1" applyFont="1" applyFill="1" applyBorder="1" applyAlignment="1">
      <alignment/>
    </xf>
    <xf numFmtId="164" fontId="10" fillId="2" borderId="10" xfId="0" applyNumberFormat="1" applyFont="1" applyFill="1" applyBorder="1" applyAlignment="1">
      <alignment/>
    </xf>
    <xf numFmtId="164" fontId="19" fillId="2" borderId="7" xfId="35" applyNumberFormat="1" applyFont="1" applyFill="1" applyBorder="1">
      <alignment/>
      <protection/>
    </xf>
    <xf numFmtId="164" fontId="19" fillId="2" borderId="8" xfId="35" applyNumberFormat="1" applyFont="1" applyFill="1" applyBorder="1">
      <alignment/>
      <protection/>
    </xf>
    <xf numFmtId="164" fontId="15" fillId="2" borderId="39" xfId="0" applyNumberFormat="1" applyFont="1" applyFill="1" applyBorder="1" applyAlignment="1">
      <alignment horizontal="center"/>
    </xf>
    <xf numFmtId="166" fontId="19" fillId="2" borderId="8" xfId="0" applyNumberFormat="1" applyFont="1" applyFill="1" applyBorder="1" applyAlignment="1">
      <alignment/>
    </xf>
    <xf numFmtId="164" fontId="15" fillId="2" borderId="0" xfId="0" applyNumberFormat="1" applyFont="1" applyFill="1" applyBorder="1" applyAlignment="1">
      <alignment/>
    </xf>
    <xf numFmtId="167" fontId="15" fillId="2" borderId="7" xfId="0" applyNumberFormat="1" applyFont="1" applyFill="1" applyBorder="1" applyAlignment="1">
      <alignment/>
    </xf>
    <xf numFmtId="167" fontId="15" fillId="2" borderId="10" xfId="0" applyNumberFormat="1" applyFont="1" applyFill="1" applyBorder="1" applyAlignment="1">
      <alignment/>
    </xf>
    <xf numFmtId="167" fontId="15" fillId="2" borderId="9" xfId="0" applyNumberFormat="1" applyFont="1" applyFill="1" applyBorder="1" applyAlignment="1">
      <alignment/>
    </xf>
    <xf numFmtId="164" fontId="15" fillId="4" borderId="27" xfId="0" applyNumberFormat="1" applyFont="1" applyFill="1" applyBorder="1" applyAlignment="1">
      <alignment/>
    </xf>
    <xf numFmtId="164" fontId="15" fillId="4" borderId="24" xfId="0" applyNumberFormat="1" applyFont="1" applyFill="1" applyBorder="1" applyAlignment="1">
      <alignment/>
    </xf>
    <xf numFmtId="164" fontId="12" fillId="4" borderId="29" xfId="0" applyNumberFormat="1" applyFont="1" applyFill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defined" xfId="20"/>
    <cellStyle name="Undefined 1" xfId="21"/>
    <cellStyle name="Undefined 10" xfId="22"/>
    <cellStyle name="Undefined 11" xfId="23"/>
    <cellStyle name="Undefined 12" xfId="24"/>
    <cellStyle name="Undefined 13" xfId="25"/>
    <cellStyle name="Undefined 14" xfId="26"/>
    <cellStyle name="Undefined 2" xfId="27"/>
    <cellStyle name="Undefined 3" xfId="28"/>
    <cellStyle name="Undefined 4" xfId="29"/>
    <cellStyle name="Undefined 5" xfId="30"/>
    <cellStyle name="Undefined 6" xfId="31"/>
    <cellStyle name="Undefined 7" xfId="32"/>
    <cellStyle name="Undefined 8" xfId="33"/>
    <cellStyle name="Undefined 9" xfId="34"/>
    <cellStyle name="Normalny_Arkusz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="130" zoomScaleNormal="130" workbookViewId="0" topLeftCell="A1">
      <selection activeCell="A2" sqref="A2"/>
    </sheetView>
  </sheetViews>
  <sheetFormatPr defaultColWidth="12" defaultRowHeight="15"/>
  <cols>
    <col min="1" max="1" width="5.09765625" style="1" customWidth="1"/>
    <col min="2" max="2" width="6.3984375" style="1" customWidth="1"/>
    <col min="3" max="3" width="6.69921875" style="1" customWidth="1"/>
    <col min="4" max="4" width="55.09765625" style="1" customWidth="1"/>
    <col min="5" max="5" width="0" style="1" hidden="1" customWidth="1"/>
    <col min="6" max="6" width="13.3984375" style="1" customWidth="1"/>
    <col min="7" max="7" width="12.19921875" style="1" customWidth="1"/>
    <col min="8" max="8" width="13.5" style="1" customWidth="1"/>
    <col min="9" max="9" width="17.5" style="1" customWidth="1"/>
    <col min="10" max="10" width="5.296875" style="1" customWidth="1"/>
    <col min="11" max="253" width="12.19921875" style="1" customWidth="1"/>
    <col min="254" max="16384" width="12.19921875" style="0" customWidth="1"/>
  </cols>
  <sheetData>
    <row r="1" spans="1:10" ht="17.25" customHeight="1">
      <c r="A1" s="2" t="s">
        <v>0</v>
      </c>
      <c r="B1" s="3"/>
      <c r="C1" s="3"/>
      <c r="D1" s="3"/>
      <c r="E1" s="3"/>
      <c r="F1" s="3"/>
      <c r="G1" s="4"/>
      <c r="H1" s="4"/>
      <c r="I1" s="4"/>
      <c r="J1" s="4"/>
    </row>
    <row r="2" spans="1:10" ht="17.25" customHeight="1">
      <c r="A2" s="5"/>
      <c r="B2" s="3"/>
      <c r="C2" s="3"/>
      <c r="D2" s="3"/>
      <c r="E2" s="3"/>
      <c r="F2" s="3"/>
      <c r="G2" s="4"/>
      <c r="H2" s="4"/>
      <c r="I2" s="4"/>
      <c r="J2" s="4"/>
    </row>
    <row r="3" spans="1:10" ht="17.25" customHeight="1">
      <c r="A3" s="6" t="s">
        <v>1</v>
      </c>
      <c r="B3" s="7"/>
      <c r="C3" s="7"/>
      <c r="D3" s="7"/>
      <c r="E3" s="7"/>
      <c r="F3" s="7"/>
      <c r="G3" s="8"/>
      <c r="H3" s="8"/>
      <c r="I3" s="4"/>
      <c r="J3" s="4"/>
    </row>
    <row r="4" spans="1:10" ht="17.25" customHeight="1">
      <c r="A4" s="6" t="s">
        <v>2</v>
      </c>
      <c r="B4" s="7"/>
      <c r="C4" s="7"/>
      <c r="D4" s="7"/>
      <c r="E4" s="7"/>
      <c r="F4" s="7"/>
      <c r="G4" s="8"/>
      <c r="H4" s="8"/>
      <c r="I4" s="4"/>
      <c r="J4" s="4"/>
    </row>
    <row r="5" spans="1:10" ht="21.75" customHeight="1">
      <c r="A5" s="6"/>
      <c r="B5" s="7"/>
      <c r="C5" s="7"/>
      <c r="D5" s="7"/>
      <c r="E5" s="7"/>
      <c r="F5" s="7"/>
      <c r="G5" s="8"/>
      <c r="H5" s="8"/>
      <c r="I5" s="4"/>
      <c r="J5" s="4"/>
    </row>
    <row r="6" spans="1:8" ht="15">
      <c r="A6" s="9" t="s">
        <v>3</v>
      </c>
      <c r="B6" s="10"/>
      <c r="C6" s="10"/>
      <c r="D6" s="11"/>
      <c r="E6" s="12"/>
      <c r="F6" s="13" t="s">
        <v>4</v>
      </c>
      <c r="G6" s="13"/>
      <c r="H6" s="14" t="s">
        <v>4</v>
      </c>
    </row>
    <row r="7" spans="1:8" ht="15">
      <c r="A7" s="15"/>
      <c r="B7" s="16" t="s">
        <v>5</v>
      </c>
      <c r="C7" s="17"/>
      <c r="D7" s="18" t="s">
        <v>6</v>
      </c>
      <c r="E7" s="19"/>
      <c r="F7" s="20" t="s">
        <v>7</v>
      </c>
      <c r="G7" s="20" t="s">
        <v>8</v>
      </c>
      <c r="H7" s="21" t="s">
        <v>9</v>
      </c>
    </row>
    <row r="8" spans="1:8" ht="15">
      <c r="A8" s="22"/>
      <c r="B8" s="23"/>
      <c r="C8" s="24" t="s">
        <v>10</v>
      </c>
      <c r="D8" s="25"/>
      <c r="E8" s="26"/>
      <c r="F8" s="27" t="s">
        <v>11</v>
      </c>
      <c r="G8" s="27"/>
      <c r="H8" s="28" t="s">
        <v>12</v>
      </c>
    </row>
    <row r="9" spans="1:8" ht="15">
      <c r="A9" s="29" t="s">
        <v>13</v>
      </c>
      <c r="B9" s="30" t="s">
        <v>14</v>
      </c>
      <c r="C9" s="30"/>
      <c r="D9" s="30"/>
      <c r="E9" s="31"/>
      <c r="F9" s="32">
        <f>F10</f>
        <v>414918</v>
      </c>
      <c r="G9" s="32">
        <f>G10</f>
        <v>0</v>
      </c>
      <c r="H9" s="33">
        <f>H10</f>
        <v>414918</v>
      </c>
    </row>
    <row r="10" spans="1:8" ht="15">
      <c r="A10" s="34"/>
      <c r="B10" s="35" t="s">
        <v>15</v>
      </c>
      <c r="C10" s="36"/>
      <c r="D10" s="37" t="s">
        <v>16</v>
      </c>
      <c r="E10" s="38"/>
      <c r="F10" s="39">
        <f>F12</f>
        <v>414918</v>
      </c>
      <c r="G10" s="39">
        <f>G12</f>
        <v>0</v>
      </c>
      <c r="H10" s="40">
        <f>H12</f>
        <v>414918</v>
      </c>
    </row>
    <row r="11" spans="1:8" ht="15">
      <c r="A11" s="41"/>
      <c r="B11" s="42"/>
      <c r="C11" s="43" t="s">
        <v>17</v>
      </c>
      <c r="D11" s="44" t="s">
        <v>18</v>
      </c>
      <c r="E11" s="45"/>
      <c r="F11" s="46"/>
      <c r="G11" s="46"/>
      <c r="H11" s="47"/>
    </row>
    <row r="12" spans="1:8" ht="15">
      <c r="A12" s="48"/>
      <c r="B12" s="49"/>
      <c r="C12" s="50"/>
      <c r="D12" s="51" t="s">
        <v>19</v>
      </c>
      <c r="E12" s="52"/>
      <c r="F12" s="53">
        <v>414918</v>
      </c>
      <c r="G12" s="53">
        <v>0</v>
      </c>
      <c r="H12" s="54">
        <f>G12+F12</f>
        <v>414918</v>
      </c>
    </row>
    <row r="13" spans="1:8" ht="15">
      <c r="A13" s="55" t="s">
        <v>20</v>
      </c>
      <c r="B13" s="56" t="s">
        <v>21</v>
      </c>
      <c r="C13" s="56"/>
      <c r="D13" s="56"/>
      <c r="E13" s="56"/>
      <c r="F13" s="57">
        <f>F14</f>
        <v>260700</v>
      </c>
      <c r="G13" s="57">
        <f>G14</f>
        <v>0</v>
      </c>
      <c r="H13" s="58">
        <f>H14</f>
        <v>260700</v>
      </c>
    </row>
    <row r="14" spans="1:8" ht="15">
      <c r="A14" s="59"/>
      <c r="B14" s="60" t="s">
        <v>22</v>
      </c>
      <c r="C14" s="61"/>
      <c r="D14" s="62" t="s">
        <v>23</v>
      </c>
      <c r="E14" s="63"/>
      <c r="F14" s="64">
        <f>F16</f>
        <v>260700</v>
      </c>
      <c r="G14" s="64">
        <f>G16</f>
        <v>0</v>
      </c>
      <c r="H14" s="65">
        <f>H16</f>
        <v>260700</v>
      </c>
    </row>
    <row r="15" spans="1:8" ht="15">
      <c r="A15" s="66"/>
      <c r="B15" s="67"/>
      <c r="C15" s="68" t="s">
        <v>17</v>
      </c>
      <c r="D15" s="44" t="s">
        <v>18</v>
      </c>
      <c r="E15" s="63"/>
      <c r="F15" s="64"/>
      <c r="G15" s="64"/>
      <c r="H15" s="65"/>
    </row>
    <row r="16" spans="1:8" ht="15">
      <c r="A16" s="66"/>
      <c r="B16" s="67"/>
      <c r="C16" s="67"/>
      <c r="D16" s="51" t="s">
        <v>19</v>
      </c>
      <c r="E16" s="69"/>
      <c r="F16" s="70">
        <v>260700</v>
      </c>
      <c r="G16" s="71">
        <v>0</v>
      </c>
      <c r="H16" s="72">
        <f>G16+F16</f>
        <v>260700</v>
      </c>
    </row>
    <row r="17" spans="1:8" ht="15">
      <c r="A17" s="55" t="s">
        <v>24</v>
      </c>
      <c r="B17" s="56" t="s">
        <v>25</v>
      </c>
      <c r="C17" s="56"/>
      <c r="D17" s="56"/>
      <c r="E17" s="56"/>
      <c r="F17" s="57">
        <f>F18+F21</f>
        <v>73830</v>
      </c>
      <c r="G17" s="57">
        <f>G18+G21</f>
        <v>0</v>
      </c>
      <c r="H17" s="58">
        <f>H18+H21</f>
        <v>73830</v>
      </c>
    </row>
    <row r="18" spans="1:8" ht="15">
      <c r="A18" s="59"/>
      <c r="B18" s="60" t="s">
        <v>26</v>
      </c>
      <c r="C18" s="61"/>
      <c r="D18" s="62" t="s">
        <v>25</v>
      </c>
      <c r="E18" s="63"/>
      <c r="F18" s="64">
        <f>F20</f>
        <v>7000</v>
      </c>
      <c r="G18" s="64">
        <f>G20</f>
        <v>0</v>
      </c>
      <c r="H18" s="65">
        <f>H20</f>
        <v>7000</v>
      </c>
    </row>
    <row r="19" spans="1:8" ht="15">
      <c r="A19" s="66"/>
      <c r="B19" s="67"/>
      <c r="C19" s="68" t="s">
        <v>17</v>
      </c>
      <c r="D19" s="44" t="s">
        <v>18</v>
      </c>
      <c r="E19" s="63"/>
      <c r="F19" s="64"/>
      <c r="G19" s="64"/>
      <c r="H19" s="65"/>
    </row>
    <row r="20" spans="1:8" ht="15">
      <c r="A20" s="66"/>
      <c r="B20" s="67"/>
      <c r="C20" s="67"/>
      <c r="D20" s="51" t="s">
        <v>27</v>
      </c>
      <c r="E20" s="69"/>
      <c r="F20" s="70">
        <v>7000</v>
      </c>
      <c r="G20" s="73">
        <v>0</v>
      </c>
      <c r="H20" s="74">
        <f>G20+F20</f>
        <v>7000</v>
      </c>
    </row>
    <row r="21" spans="1:8" ht="15">
      <c r="A21" s="66"/>
      <c r="B21" s="75">
        <v>75108</v>
      </c>
      <c r="C21" s="76"/>
      <c r="D21" s="77" t="s">
        <v>28</v>
      </c>
      <c r="E21" s="69"/>
      <c r="F21" s="78">
        <f>F23</f>
        <v>66830</v>
      </c>
      <c r="G21" s="78">
        <f>G23</f>
        <v>0</v>
      </c>
      <c r="H21" s="65">
        <f>H23</f>
        <v>66830</v>
      </c>
    </row>
    <row r="22" spans="1:8" ht="15">
      <c r="A22" s="66"/>
      <c r="B22" s="79"/>
      <c r="C22" s="76" t="s">
        <v>17</v>
      </c>
      <c r="D22" s="44" t="s">
        <v>18</v>
      </c>
      <c r="E22" s="69"/>
      <c r="F22" s="70"/>
      <c r="G22" s="64"/>
      <c r="H22" s="65"/>
    </row>
    <row r="23" spans="1:8" ht="15">
      <c r="A23" s="66"/>
      <c r="B23" s="79"/>
      <c r="C23" s="76"/>
      <c r="D23" s="44" t="s">
        <v>29</v>
      </c>
      <c r="E23" s="69"/>
      <c r="F23" s="70">
        <v>66830</v>
      </c>
      <c r="G23" s="73">
        <v>0</v>
      </c>
      <c r="H23" s="74">
        <f>G23+F23</f>
        <v>66830</v>
      </c>
    </row>
    <row r="24" spans="1:8" ht="15">
      <c r="A24" s="55" t="s">
        <v>30</v>
      </c>
      <c r="B24" s="56" t="s">
        <v>31</v>
      </c>
      <c r="C24" s="56"/>
      <c r="D24" s="56"/>
      <c r="E24" s="56"/>
      <c r="F24" s="57">
        <f>F25</f>
        <v>0</v>
      </c>
      <c r="G24" s="57">
        <f>G25</f>
        <v>0</v>
      </c>
      <c r="H24" s="58">
        <f>H25</f>
        <v>0</v>
      </c>
    </row>
    <row r="25" spans="1:8" ht="15">
      <c r="A25" s="59"/>
      <c r="B25" s="60" t="s">
        <v>32</v>
      </c>
      <c r="C25" s="61"/>
      <c r="D25" s="62" t="s">
        <v>33</v>
      </c>
      <c r="E25" s="63"/>
      <c r="F25" s="64">
        <f>F27</f>
        <v>0</v>
      </c>
      <c r="G25" s="64">
        <f>G27</f>
        <v>0</v>
      </c>
      <c r="H25" s="65">
        <f>H27</f>
        <v>0</v>
      </c>
    </row>
    <row r="26" spans="1:11" ht="15">
      <c r="A26" s="66"/>
      <c r="B26" s="67"/>
      <c r="C26" s="68" t="s">
        <v>17</v>
      </c>
      <c r="D26" s="44" t="s">
        <v>18</v>
      </c>
      <c r="E26" s="63"/>
      <c r="F26" s="64"/>
      <c r="G26" s="64"/>
      <c r="H26" s="65"/>
      <c r="K26" s="80"/>
    </row>
    <row r="27" spans="1:8" ht="15">
      <c r="A27" s="66"/>
      <c r="B27" s="67"/>
      <c r="C27" s="67"/>
      <c r="D27" s="51" t="s">
        <v>34</v>
      </c>
      <c r="E27" s="69"/>
      <c r="F27" s="70">
        <v>0</v>
      </c>
      <c r="G27" s="71">
        <v>0</v>
      </c>
      <c r="H27" s="72">
        <f>G27+F27</f>
        <v>0</v>
      </c>
    </row>
    <row r="28" spans="1:8" ht="15">
      <c r="A28" s="55" t="s">
        <v>35</v>
      </c>
      <c r="B28" s="56" t="s">
        <v>36</v>
      </c>
      <c r="C28" s="56"/>
      <c r="D28" s="56"/>
      <c r="E28" s="56"/>
      <c r="F28" s="57">
        <f>F31+F35+F38+F41</f>
        <v>12324579</v>
      </c>
      <c r="G28" s="57">
        <f>G31+G35+G38+G41</f>
        <v>-9836</v>
      </c>
      <c r="H28" s="58">
        <f>H31+H35+H38+H41</f>
        <v>12314743</v>
      </c>
    </row>
    <row r="29" spans="1:8" ht="15">
      <c r="A29" s="59"/>
      <c r="B29" s="60" t="s">
        <v>37</v>
      </c>
      <c r="C29" s="61"/>
      <c r="D29" s="62" t="s">
        <v>38</v>
      </c>
      <c r="E29" s="81"/>
      <c r="F29" s="70"/>
      <c r="G29" s="82"/>
      <c r="H29" s="83"/>
    </row>
    <row r="30" spans="1:8" ht="15">
      <c r="A30" s="59"/>
      <c r="B30" s="61"/>
      <c r="C30" s="61"/>
      <c r="D30" s="62" t="s">
        <v>39</v>
      </c>
      <c r="E30" s="81"/>
      <c r="F30" s="70"/>
      <c r="G30" s="64"/>
      <c r="H30" s="65"/>
    </row>
    <row r="31" spans="1:8" ht="15">
      <c r="A31" s="59"/>
      <c r="B31" s="61"/>
      <c r="C31" s="61"/>
      <c r="D31" s="62" t="s">
        <v>40</v>
      </c>
      <c r="E31" s="81"/>
      <c r="F31" s="64">
        <f>F33</f>
        <v>11785779</v>
      </c>
      <c r="G31" s="64">
        <f>G33</f>
        <v>0</v>
      </c>
      <c r="H31" s="65">
        <f>H33</f>
        <v>11785779</v>
      </c>
    </row>
    <row r="32" spans="1:8" ht="15">
      <c r="A32" s="84"/>
      <c r="B32" s="79"/>
      <c r="C32" s="76" t="s">
        <v>17</v>
      </c>
      <c r="D32" s="44" t="s">
        <v>18</v>
      </c>
      <c r="E32" s="81"/>
      <c r="F32" s="64"/>
      <c r="G32" s="64"/>
      <c r="H32" s="65"/>
    </row>
    <row r="33" spans="1:8" ht="15">
      <c r="A33" s="84"/>
      <c r="B33" s="79"/>
      <c r="C33" s="76"/>
      <c r="D33" s="51" t="s">
        <v>34</v>
      </c>
      <c r="E33" s="81"/>
      <c r="F33" s="73">
        <v>11785779</v>
      </c>
      <c r="G33" s="73">
        <v>0</v>
      </c>
      <c r="H33" s="74">
        <f>G33+F33</f>
        <v>11785779</v>
      </c>
    </row>
    <row r="34" spans="1:8" ht="15">
      <c r="A34" s="59"/>
      <c r="B34" s="60" t="s">
        <v>41</v>
      </c>
      <c r="C34" s="61"/>
      <c r="D34" s="62" t="s">
        <v>42</v>
      </c>
      <c r="E34" s="63"/>
      <c r="F34" s="64"/>
      <c r="G34" s="64"/>
      <c r="H34" s="65"/>
    </row>
    <row r="35" spans="1:8" ht="15">
      <c r="A35" s="59"/>
      <c r="B35" s="61"/>
      <c r="C35" s="61"/>
      <c r="D35" s="62" t="s">
        <v>43</v>
      </c>
      <c r="E35" s="63"/>
      <c r="F35" s="64">
        <f>F37</f>
        <v>78800</v>
      </c>
      <c r="G35" s="64">
        <f>G37</f>
        <v>0</v>
      </c>
      <c r="H35" s="65">
        <f>H37</f>
        <v>78800</v>
      </c>
    </row>
    <row r="36" spans="1:8" ht="15">
      <c r="A36" s="66"/>
      <c r="B36" s="67"/>
      <c r="C36" s="68" t="s">
        <v>17</v>
      </c>
      <c r="D36" s="44" t="s">
        <v>18</v>
      </c>
      <c r="E36" s="63"/>
      <c r="F36" s="64"/>
      <c r="G36" s="64"/>
      <c r="H36" s="65"/>
    </row>
    <row r="37" spans="1:8" ht="15">
      <c r="A37" s="66"/>
      <c r="B37" s="67"/>
      <c r="C37" s="67"/>
      <c r="D37" s="51" t="s">
        <v>34</v>
      </c>
      <c r="E37" s="69"/>
      <c r="F37" s="70">
        <v>78800</v>
      </c>
      <c r="G37" s="73">
        <v>0</v>
      </c>
      <c r="H37" s="74">
        <f>G37+F37</f>
        <v>78800</v>
      </c>
    </row>
    <row r="38" spans="1:8" ht="15">
      <c r="A38" s="59"/>
      <c r="B38" s="60" t="s">
        <v>44</v>
      </c>
      <c r="C38" s="61"/>
      <c r="D38" s="62" t="s">
        <v>45</v>
      </c>
      <c r="E38" s="63"/>
      <c r="F38" s="64">
        <f>F40</f>
        <v>299000</v>
      </c>
      <c r="G38" s="64">
        <f>G40</f>
        <v>0</v>
      </c>
      <c r="H38" s="65">
        <f>H40</f>
        <v>299000</v>
      </c>
    </row>
    <row r="39" spans="1:8" ht="15">
      <c r="A39" s="66"/>
      <c r="B39" s="67"/>
      <c r="C39" s="68" t="s">
        <v>17</v>
      </c>
      <c r="D39" s="44" t="s">
        <v>18</v>
      </c>
      <c r="E39" s="63"/>
      <c r="F39" s="64"/>
      <c r="G39" s="64"/>
      <c r="H39" s="65"/>
    </row>
    <row r="40" spans="1:8" ht="15">
      <c r="A40" s="66"/>
      <c r="B40" s="67"/>
      <c r="C40" s="67"/>
      <c r="D40" s="51" t="s">
        <v>34</v>
      </c>
      <c r="E40" s="69"/>
      <c r="F40" s="70">
        <v>299000</v>
      </c>
      <c r="G40" s="73">
        <v>0</v>
      </c>
      <c r="H40" s="74">
        <f>G40+F40</f>
        <v>299000</v>
      </c>
    </row>
    <row r="41" spans="1:8" ht="15">
      <c r="A41" s="59"/>
      <c r="B41" s="60" t="s">
        <v>46</v>
      </c>
      <c r="C41" s="61"/>
      <c r="D41" s="62" t="s">
        <v>47</v>
      </c>
      <c r="E41" s="63"/>
      <c r="F41" s="64">
        <f>F43</f>
        <v>161000</v>
      </c>
      <c r="G41" s="64">
        <f>G43</f>
        <v>-9836</v>
      </c>
      <c r="H41" s="65">
        <f>H43</f>
        <v>151164</v>
      </c>
    </row>
    <row r="42" spans="1:8" ht="15">
      <c r="A42" s="66"/>
      <c r="B42" s="67"/>
      <c r="C42" s="68" t="s">
        <v>17</v>
      </c>
      <c r="D42" s="44" t="s">
        <v>18</v>
      </c>
      <c r="E42" s="63"/>
      <c r="F42" s="64"/>
      <c r="G42" s="64"/>
      <c r="H42" s="65"/>
    </row>
    <row r="43" spans="1:8" ht="15">
      <c r="A43" s="66"/>
      <c r="B43" s="67"/>
      <c r="C43" s="67"/>
      <c r="D43" s="51" t="s">
        <v>27</v>
      </c>
      <c r="E43" s="69"/>
      <c r="F43" s="70">
        <v>161000</v>
      </c>
      <c r="G43" s="71">
        <v>-9836</v>
      </c>
      <c r="H43" s="72">
        <f>G43+F43</f>
        <v>151164</v>
      </c>
    </row>
    <row r="44" spans="1:8" ht="15">
      <c r="A44" s="85"/>
      <c r="B44" s="86"/>
      <c r="C44" s="87"/>
      <c r="D44" s="88"/>
      <c r="E44" s="89"/>
      <c r="F44" s="90"/>
      <c r="G44" s="91"/>
      <c r="H44" s="92"/>
    </row>
    <row r="45" spans="1:8" ht="15">
      <c r="A45" s="93"/>
      <c r="B45" s="94"/>
      <c r="C45" s="95"/>
      <c r="D45" s="96" t="s">
        <v>48</v>
      </c>
      <c r="E45" s="97"/>
      <c r="F45" s="98">
        <f>F13+F17+F24+F28+F9</f>
        <v>13074027</v>
      </c>
      <c r="G45" s="98">
        <f>G13+G17+G24+G28+G9</f>
        <v>-9836</v>
      </c>
      <c r="H45" s="99">
        <f>H13+H17+H24+H28+H9</f>
        <v>13064191</v>
      </c>
    </row>
    <row r="46" spans="1:8" ht="15">
      <c r="A46" s="100"/>
      <c r="B46" s="100"/>
      <c r="C46" s="100"/>
      <c r="D46" s="101"/>
      <c r="E46" s="101"/>
      <c r="F46" s="101"/>
      <c r="G46" s="101"/>
      <c r="H46" s="101"/>
    </row>
    <row r="47" spans="1:8" ht="15">
      <c r="A47" s="100"/>
      <c r="B47" s="100"/>
      <c r="C47" s="100"/>
      <c r="D47" s="101"/>
      <c r="E47" s="101"/>
      <c r="F47" s="101"/>
      <c r="G47" s="101"/>
      <c r="H47" s="101"/>
    </row>
    <row r="48" spans="1:8" ht="15">
      <c r="A48" s="102"/>
      <c r="B48" s="102"/>
      <c r="C48" s="102"/>
      <c r="D48" s="103" t="s">
        <v>49</v>
      </c>
      <c r="E48" s="104"/>
      <c r="F48" s="104"/>
      <c r="G48" s="104"/>
      <c r="H48" s="104"/>
    </row>
    <row r="49" spans="1:8" ht="15">
      <c r="A49" s="102"/>
      <c r="B49" s="102"/>
      <c r="C49" s="102"/>
      <c r="D49" s="104"/>
      <c r="E49" s="104"/>
      <c r="F49" s="104"/>
      <c r="G49" s="104"/>
      <c r="H49" s="104"/>
    </row>
    <row r="50" spans="1:8" ht="15">
      <c r="A50" s="9" t="s">
        <v>3</v>
      </c>
      <c r="B50" s="105"/>
      <c r="C50" s="106"/>
      <c r="D50" s="107"/>
      <c r="E50" s="108"/>
      <c r="F50" s="13" t="s">
        <v>4</v>
      </c>
      <c r="G50" s="109"/>
      <c r="H50" s="14" t="s">
        <v>4</v>
      </c>
    </row>
    <row r="51" spans="1:8" ht="15">
      <c r="A51" s="110"/>
      <c r="B51" s="111" t="s">
        <v>50</v>
      </c>
      <c r="C51" s="112"/>
      <c r="D51" s="18" t="s">
        <v>6</v>
      </c>
      <c r="E51" s="113"/>
      <c r="F51" s="20" t="s">
        <v>7</v>
      </c>
      <c r="G51" s="20" t="s">
        <v>8</v>
      </c>
      <c r="H51" s="21" t="s">
        <v>9</v>
      </c>
    </row>
    <row r="52" spans="1:8" ht="15">
      <c r="A52" s="114"/>
      <c r="B52" s="115"/>
      <c r="C52" s="116" t="s">
        <v>10</v>
      </c>
      <c r="D52" s="117"/>
      <c r="E52" s="118"/>
      <c r="F52" s="116" t="s">
        <v>11</v>
      </c>
      <c r="G52" s="119"/>
      <c r="H52" s="120" t="s">
        <v>12</v>
      </c>
    </row>
    <row r="53" spans="1:8" ht="15">
      <c r="A53" s="121" t="s">
        <v>13</v>
      </c>
      <c r="B53" s="122" t="s">
        <v>14</v>
      </c>
      <c r="C53" s="122"/>
      <c r="D53" s="122"/>
      <c r="E53" s="123"/>
      <c r="F53" s="124">
        <f>F54</f>
        <v>414918</v>
      </c>
      <c r="G53" s="124">
        <f>G54</f>
        <v>0</v>
      </c>
      <c r="H53" s="125">
        <f>H54</f>
        <v>414918</v>
      </c>
    </row>
    <row r="54" spans="1:8" ht="15">
      <c r="A54" s="41"/>
      <c r="B54" s="126" t="s">
        <v>15</v>
      </c>
      <c r="C54" s="127"/>
      <c r="D54" s="128" t="s">
        <v>51</v>
      </c>
      <c r="E54" s="129"/>
      <c r="F54" s="46">
        <f>F55</f>
        <v>414918</v>
      </c>
      <c r="G54" s="46">
        <f>G55</f>
        <v>0</v>
      </c>
      <c r="H54" s="47">
        <f>H55</f>
        <v>414918</v>
      </c>
    </row>
    <row r="55" spans="1:8" ht="15">
      <c r="A55" s="41"/>
      <c r="B55" s="126"/>
      <c r="C55" s="127"/>
      <c r="D55" s="130" t="s">
        <v>52</v>
      </c>
      <c r="E55" s="129"/>
      <c r="F55" s="131">
        <v>414918</v>
      </c>
      <c r="G55" s="131">
        <v>0</v>
      </c>
      <c r="H55" s="132">
        <f>G55+F55</f>
        <v>414918</v>
      </c>
    </row>
    <row r="56" spans="1:8" ht="15">
      <c r="A56" s="133" t="s">
        <v>20</v>
      </c>
      <c r="B56" s="134" t="s">
        <v>21</v>
      </c>
      <c r="C56" s="134"/>
      <c r="D56" s="134"/>
      <c r="E56" s="134"/>
      <c r="F56" s="135">
        <f>F57</f>
        <v>260700</v>
      </c>
      <c r="G56" s="135">
        <f>G57</f>
        <v>0</v>
      </c>
      <c r="H56" s="136">
        <f>H57</f>
        <v>260700</v>
      </c>
    </row>
    <row r="57" spans="1:8" ht="15">
      <c r="A57" s="59"/>
      <c r="B57" s="60" t="s">
        <v>22</v>
      </c>
      <c r="C57" s="61"/>
      <c r="D57" s="62" t="s">
        <v>53</v>
      </c>
      <c r="E57" s="63"/>
      <c r="F57" s="64">
        <f>F58+F59+F60</f>
        <v>260700</v>
      </c>
      <c r="G57" s="64">
        <f>G58+G59+G60</f>
        <v>0</v>
      </c>
      <c r="H57" s="65">
        <f>H58+H59+H60</f>
        <v>260700</v>
      </c>
    </row>
    <row r="58" spans="1:8" ht="15">
      <c r="A58" s="59"/>
      <c r="B58" s="61"/>
      <c r="C58" s="61"/>
      <c r="D58" s="44" t="s">
        <v>54</v>
      </c>
      <c r="E58" s="137"/>
      <c r="F58" s="138">
        <v>218171</v>
      </c>
      <c r="G58" s="138">
        <v>0</v>
      </c>
      <c r="H58" s="139">
        <f>G58+F58</f>
        <v>218171</v>
      </c>
    </row>
    <row r="59" spans="1:8" ht="15">
      <c r="A59" s="66"/>
      <c r="B59" s="67"/>
      <c r="C59" s="67"/>
      <c r="D59" s="44" t="s">
        <v>55</v>
      </c>
      <c r="E59" s="137"/>
      <c r="F59" s="138">
        <v>35000</v>
      </c>
      <c r="G59" s="138">
        <v>0</v>
      </c>
      <c r="H59" s="139">
        <f>G59+F59</f>
        <v>35000</v>
      </c>
    </row>
    <row r="60" spans="1:8" ht="15">
      <c r="A60" s="66"/>
      <c r="B60" s="67"/>
      <c r="C60" s="67"/>
      <c r="D60" s="44" t="s">
        <v>52</v>
      </c>
      <c r="E60" s="137"/>
      <c r="F60" s="138">
        <v>7529</v>
      </c>
      <c r="G60" s="138">
        <v>0</v>
      </c>
      <c r="H60" s="139">
        <f>G60+F60</f>
        <v>7529</v>
      </c>
    </row>
    <row r="61" spans="1:8" ht="15">
      <c r="A61" s="55" t="s">
        <v>24</v>
      </c>
      <c r="B61" s="56" t="s">
        <v>25</v>
      </c>
      <c r="C61" s="56"/>
      <c r="D61" s="56"/>
      <c r="E61" s="56"/>
      <c r="F61" s="57">
        <f>F62+F66</f>
        <v>73830</v>
      </c>
      <c r="G61" s="57">
        <f>G62+G66</f>
        <v>0</v>
      </c>
      <c r="H61" s="58">
        <f>H62+H66</f>
        <v>73830</v>
      </c>
    </row>
    <row r="62" spans="1:8" ht="15">
      <c r="A62" s="59"/>
      <c r="B62" s="60" t="s">
        <v>26</v>
      </c>
      <c r="C62" s="61"/>
      <c r="D62" s="62" t="s">
        <v>56</v>
      </c>
      <c r="E62" s="63"/>
      <c r="F62" s="64">
        <f>F64+F65</f>
        <v>7000</v>
      </c>
      <c r="G62" s="64">
        <f>G64+G65</f>
        <v>0</v>
      </c>
      <c r="H62" s="65">
        <f>H64+H65</f>
        <v>7000</v>
      </c>
    </row>
    <row r="63" spans="1:8" ht="15">
      <c r="A63" s="66"/>
      <c r="B63" s="68"/>
      <c r="C63" s="67"/>
      <c r="D63" s="51" t="s">
        <v>57</v>
      </c>
      <c r="E63" s="63"/>
      <c r="F63" s="64"/>
      <c r="G63" s="140"/>
      <c r="H63" s="141"/>
    </row>
    <row r="64" spans="1:8" ht="15">
      <c r="A64" s="66"/>
      <c r="B64" s="68"/>
      <c r="C64" s="67"/>
      <c r="D64" s="44" t="s">
        <v>55</v>
      </c>
      <c r="E64" s="69"/>
      <c r="F64" s="70">
        <v>500</v>
      </c>
      <c r="G64" s="70">
        <v>0</v>
      </c>
      <c r="H64" s="142">
        <f>G64+F64</f>
        <v>500</v>
      </c>
    </row>
    <row r="65" spans="1:8" ht="15">
      <c r="A65" s="66"/>
      <c r="B65" s="68"/>
      <c r="C65" s="67"/>
      <c r="D65" s="44" t="s">
        <v>52</v>
      </c>
      <c r="E65" s="69"/>
      <c r="F65" s="70">
        <v>6500</v>
      </c>
      <c r="G65" s="70">
        <v>0</v>
      </c>
      <c r="H65" s="142">
        <f>G65+F65</f>
        <v>6500</v>
      </c>
    </row>
    <row r="66" spans="1:8" ht="15">
      <c r="A66" s="66"/>
      <c r="B66" s="75">
        <v>75108</v>
      </c>
      <c r="C66" s="76"/>
      <c r="D66" s="77" t="s">
        <v>58</v>
      </c>
      <c r="E66" s="69"/>
      <c r="F66" s="78">
        <f>F67+F68</f>
        <v>66830</v>
      </c>
      <c r="G66" s="78">
        <f>G67+G68</f>
        <v>0</v>
      </c>
      <c r="H66" s="143">
        <f>H67+H68</f>
        <v>66830</v>
      </c>
    </row>
    <row r="67" spans="1:8" ht="15">
      <c r="A67" s="66"/>
      <c r="B67" s="144"/>
      <c r="C67" s="144"/>
      <c r="D67" s="145" t="s">
        <v>59</v>
      </c>
      <c r="E67" s="69"/>
      <c r="F67" s="70">
        <v>64830</v>
      </c>
      <c r="G67" s="70">
        <v>-1014</v>
      </c>
      <c r="H67" s="142">
        <f>G67+F67</f>
        <v>63816</v>
      </c>
    </row>
    <row r="68" spans="1:8" ht="15">
      <c r="A68" s="66"/>
      <c r="B68" s="144"/>
      <c r="C68" s="144"/>
      <c r="D68" s="44" t="s">
        <v>55</v>
      </c>
      <c r="E68" s="69"/>
      <c r="F68" s="70">
        <v>2000</v>
      </c>
      <c r="G68" s="70">
        <v>1014</v>
      </c>
      <c r="H68" s="142">
        <f>G68+F68</f>
        <v>3014</v>
      </c>
    </row>
    <row r="69" spans="1:8" ht="15">
      <c r="A69" s="55" t="s">
        <v>30</v>
      </c>
      <c r="B69" s="56" t="s">
        <v>31</v>
      </c>
      <c r="C69" s="56"/>
      <c r="D69" s="56"/>
      <c r="E69" s="56"/>
      <c r="F69" s="57">
        <f>F70</f>
        <v>0</v>
      </c>
      <c r="G69" s="57">
        <f>G70</f>
        <v>0</v>
      </c>
      <c r="H69" s="58">
        <f>H70</f>
        <v>0</v>
      </c>
    </row>
    <row r="70" spans="1:8" ht="15">
      <c r="A70" s="146"/>
      <c r="B70" s="60" t="s">
        <v>32</v>
      </c>
      <c r="C70" s="61"/>
      <c r="D70" s="62" t="s">
        <v>60</v>
      </c>
      <c r="E70" s="63"/>
      <c r="F70" s="64">
        <f>F71</f>
        <v>0</v>
      </c>
      <c r="G70" s="64">
        <f>G71</f>
        <v>0</v>
      </c>
      <c r="H70" s="65">
        <f>H71</f>
        <v>0</v>
      </c>
    </row>
    <row r="71" spans="1:8" ht="14.25" customHeight="1">
      <c r="A71" s="59"/>
      <c r="B71" s="61"/>
      <c r="C71" s="61"/>
      <c r="D71" s="147" t="s">
        <v>52</v>
      </c>
      <c r="E71" s="63"/>
      <c r="F71" s="73">
        <v>0</v>
      </c>
      <c r="G71" s="73">
        <v>0</v>
      </c>
      <c r="H71" s="74">
        <f>G71+F71</f>
        <v>0</v>
      </c>
    </row>
    <row r="72" spans="1:8" ht="15">
      <c r="A72" s="55" t="s">
        <v>35</v>
      </c>
      <c r="B72" s="56" t="s">
        <v>36</v>
      </c>
      <c r="C72" s="56"/>
      <c r="D72" s="56"/>
      <c r="E72" s="56"/>
      <c r="F72" s="57">
        <f>F75+F81+F83+F86</f>
        <v>12324579</v>
      </c>
      <c r="G72" s="57">
        <f>G75+G81+G83+G86</f>
        <v>-9836</v>
      </c>
      <c r="H72" s="58">
        <f>H75+H81+H83+H86</f>
        <v>12314743</v>
      </c>
    </row>
    <row r="73" spans="1:8" ht="15">
      <c r="A73" s="59"/>
      <c r="B73" s="60" t="s">
        <v>37</v>
      </c>
      <c r="C73" s="61"/>
      <c r="D73" s="62" t="s">
        <v>38</v>
      </c>
      <c r="E73" s="148"/>
      <c r="F73" s="64"/>
      <c r="G73" s="64"/>
      <c r="H73" s="65"/>
    </row>
    <row r="74" spans="1:8" ht="15">
      <c r="A74" s="59"/>
      <c r="B74" s="61"/>
      <c r="C74" s="61"/>
      <c r="D74" s="62" t="s">
        <v>39</v>
      </c>
      <c r="E74" s="148"/>
      <c r="F74" s="149"/>
      <c r="G74" s="149"/>
      <c r="H74" s="150"/>
    </row>
    <row r="75" spans="1:8" ht="15">
      <c r="A75" s="59"/>
      <c r="B75" s="61"/>
      <c r="C75" s="61"/>
      <c r="D75" s="62" t="s">
        <v>40</v>
      </c>
      <c r="E75" s="148"/>
      <c r="F75" s="64">
        <f>F76+F77+F78+F79</f>
        <v>11785779</v>
      </c>
      <c r="G75" s="64">
        <f>G76+G77+G78+G79</f>
        <v>0</v>
      </c>
      <c r="H75" s="65">
        <f>H76+H77+H78+H79</f>
        <v>11785779</v>
      </c>
    </row>
    <row r="76" spans="1:8" ht="15">
      <c r="A76" s="59"/>
      <c r="B76" s="61"/>
      <c r="C76" s="61"/>
      <c r="D76" s="44" t="s">
        <v>61</v>
      </c>
      <c r="E76" s="148"/>
      <c r="F76" s="70">
        <v>11431523</v>
      </c>
      <c r="G76" s="73">
        <v>3162</v>
      </c>
      <c r="H76" s="142">
        <f>G76+F76</f>
        <v>11434685</v>
      </c>
    </row>
    <row r="77" spans="1:8" ht="15">
      <c r="A77" s="59"/>
      <c r="B77" s="61"/>
      <c r="C77" s="61"/>
      <c r="D77" s="44" t="s">
        <v>54</v>
      </c>
      <c r="E77" s="148"/>
      <c r="F77" s="70">
        <v>160000</v>
      </c>
      <c r="G77" s="70">
        <v>2781</v>
      </c>
      <c r="H77" s="142">
        <f>G77+F77</f>
        <v>162781</v>
      </c>
    </row>
    <row r="78" spans="1:8" ht="15">
      <c r="A78" s="59"/>
      <c r="B78" s="61"/>
      <c r="C78" s="61"/>
      <c r="D78" s="44" t="s">
        <v>55</v>
      </c>
      <c r="E78" s="148"/>
      <c r="F78" s="70">
        <v>33500</v>
      </c>
      <c r="G78" s="70">
        <v>-5943</v>
      </c>
      <c r="H78" s="142">
        <f>G78+F78</f>
        <v>27557</v>
      </c>
    </row>
    <row r="79" spans="1:8" ht="15">
      <c r="A79" s="59"/>
      <c r="B79" s="61"/>
      <c r="C79" s="61"/>
      <c r="D79" s="44" t="s">
        <v>52</v>
      </c>
      <c r="E79" s="148"/>
      <c r="F79" s="70">
        <v>160756</v>
      </c>
      <c r="G79" s="70">
        <v>0</v>
      </c>
      <c r="H79" s="142">
        <f>G79+F79</f>
        <v>160756</v>
      </c>
    </row>
    <row r="80" spans="1:8" ht="15">
      <c r="A80" s="59"/>
      <c r="B80" s="60" t="s">
        <v>41</v>
      </c>
      <c r="C80" s="61"/>
      <c r="D80" s="62" t="s">
        <v>42</v>
      </c>
      <c r="E80" s="151"/>
      <c r="F80" s="149"/>
      <c r="G80" s="149"/>
      <c r="H80" s="150"/>
    </row>
    <row r="81" spans="1:8" ht="15">
      <c r="A81" s="59"/>
      <c r="B81" s="61"/>
      <c r="C81" s="61"/>
      <c r="D81" s="62" t="s">
        <v>62</v>
      </c>
      <c r="E81" s="63"/>
      <c r="F81" s="64">
        <f>F82</f>
        <v>78800</v>
      </c>
      <c r="G81" s="64">
        <f>G82</f>
        <v>0</v>
      </c>
      <c r="H81" s="65">
        <f>H82</f>
        <v>78800</v>
      </c>
    </row>
    <row r="82" spans="1:8" ht="15">
      <c r="A82" s="59"/>
      <c r="B82" s="61"/>
      <c r="C82" s="61"/>
      <c r="D82" s="44" t="s">
        <v>63</v>
      </c>
      <c r="E82" s="69"/>
      <c r="F82" s="73">
        <v>78800</v>
      </c>
      <c r="G82" s="73">
        <v>0</v>
      </c>
      <c r="H82" s="74">
        <f>G82+F82</f>
        <v>78800</v>
      </c>
    </row>
    <row r="83" spans="1:8" ht="15">
      <c r="A83" s="59"/>
      <c r="B83" s="60" t="s">
        <v>44</v>
      </c>
      <c r="C83" s="61"/>
      <c r="D83" s="62" t="s">
        <v>64</v>
      </c>
      <c r="E83" s="63"/>
      <c r="F83" s="64">
        <f>F84+F85</f>
        <v>299000</v>
      </c>
      <c r="G83" s="64">
        <f>G84+G85</f>
        <v>0</v>
      </c>
      <c r="H83" s="65">
        <f>H84+H85</f>
        <v>299000</v>
      </c>
    </row>
    <row r="84" spans="1:8" ht="15">
      <c r="A84" s="59"/>
      <c r="B84" s="61"/>
      <c r="C84" s="61"/>
      <c r="D84" s="44" t="s">
        <v>65</v>
      </c>
      <c r="E84" s="69"/>
      <c r="F84" s="73">
        <v>292800</v>
      </c>
      <c r="G84" s="73">
        <v>0</v>
      </c>
      <c r="H84" s="74">
        <f>G84+F84</f>
        <v>292800</v>
      </c>
    </row>
    <row r="85" spans="1:8" ht="15">
      <c r="A85" s="59"/>
      <c r="B85" s="61"/>
      <c r="C85" s="61"/>
      <c r="D85" s="44" t="s">
        <v>66</v>
      </c>
      <c r="E85" s="69"/>
      <c r="F85" s="73">
        <v>6200</v>
      </c>
      <c r="G85" s="73">
        <v>0</v>
      </c>
      <c r="H85" s="74">
        <f>G85+F85</f>
        <v>6200</v>
      </c>
    </row>
    <row r="86" spans="1:8" ht="15">
      <c r="A86" s="59"/>
      <c r="B86" s="60" t="s">
        <v>46</v>
      </c>
      <c r="C86" s="61"/>
      <c r="D86" s="62" t="s">
        <v>67</v>
      </c>
      <c r="E86" s="63"/>
      <c r="F86" s="64">
        <f>F87+F88</f>
        <v>161000</v>
      </c>
      <c r="G86" s="64">
        <f>G87+G88</f>
        <v>-9836</v>
      </c>
      <c r="H86" s="65">
        <f>H87+H88</f>
        <v>151164</v>
      </c>
    </row>
    <row r="87" spans="1:8" ht="15">
      <c r="A87" s="59"/>
      <c r="B87" s="61"/>
      <c r="C87" s="61"/>
      <c r="D87" s="147" t="s">
        <v>55</v>
      </c>
      <c r="E87" s="63"/>
      <c r="F87" s="73">
        <v>6000</v>
      </c>
      <c r="G87" s="73">
        <v>0</v>
      </c>
      <c r="H87" s="74">
        <f>G87+F87</f>
        <v>6000</v>
      </c>
    </row>
    <row r="88" spans="1:8" ht="15">
      <c r="A88" s="59"/>
      <c r="B88" s="61"/>
      <c r="C88" s="61"/>
      <c r="D88" s="147" t="s">
        <v>52</v>
      </c>
      <c r="E88" s="63"/>
      <c r="F88" s="73">
        <v>155000</v>
      </c>
      <c r="G88" s="73">
        <v>-9836</v>
      </c>
      <c r="H88" s="74">
        <f>G88+F88</f>
        <v>145164</v>
      </c>
    </row>
    <row r="89" spans="1:8" ht="15">
      <c r="A89" s="85"/>
      <c r="B89" s="86"/>
      <c r="C89" s="87"/>
      <c r="D89" s="152"/>
      <c r="E89" s="89"/>
      <c r="F89" s="90"/>
      <c r="G89" s="90"/>
      <c r="H89" s="153"/>
    </row>
    <row r="90" spans="1:8" ht="15">
      <c r="A90" s="93"/>
      <c r="B90" s="94"/>
      <c r="C90" s="95"/>
      <c r="D90" s="154" t="s">
        <v>68</v>
      </c>
      <c r="E90" s="97"/>
      <c r="F90" s="98">
        <f>F72+F69+F61+F56+F53</f>
        <v>13074027</v>
      </c>
      <c r="G90" s="98">
        <f>G72+G69+G61+G56+G53</f>
        <v>-9836</v>
      </c>
      <c r="H90" s="99">
        <f>H72+H69+H61+H56+H53</f>
        <v>13064191</v>
      </c>
    </row>
  </sheetData>
  <mergeCells count="10">
    <mergeCell ref="B9:D9"/>
    <mergeCell ref="B13:E13"/>
    <mergeCell ref="B17:E17"/>
    <mergeCell ref="B24:E24"/>
    <mergeCell ref="B28:E28"/>
    <mergeCell ref="B53:D53"/>
    <mergeCell ref="B56:E56"/>
    <mergeCell ref="B61:E61"/>
    <mergeCell ref="B69:E69"/>
    <mergeCell ref="B72:E72"/>
  </mergeCells>
  <printOptions/>
  <pageMargins left="0.7083333333333334" right="0.39375" top="0.7875" bottom="0.5902777777777778" header="0.5118055555555555" footer="0.5118055555555555"/>
  <pageSetup fitToHeight="2" fitToWidth="1" horizontalDpi="300" verticalDpi="300" orientation="portrait" paperSize="9"/>
  <rowBreaks count="1" manualBreakCount="1">
    <brk id="45" max="255" man="1"/>
  </rowBreaks>
  <colBreaks count="3" manualBreakCount="3">
    <brk id="6" max="65535" man="1"/>
    <brk id="7" max="65535" man="1"/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2007-12-20T09:18:56Z</cp:lastPrinted>
  <dcterms:created xsi:type="dcterms:W3CDTF">2005-02-05T17:09:49Z</dcterms:created>
  <dcterms:modified xsi:type="dcterms:W3CDTF">2005-12-20T20:46:51Z</dcterms:modified>
  <cp:category/>
  <cp:version/>
  <cp:contentType/>
  <cp:contentStatus/>
  <cp:revision>1</cp:revision>
</cp:coreProperties>
</file>