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91" activeTab="0"/>
  </bookViews>
  <sheets>
    <sheet name="inw05_pr" sheetId="1" r:id="rId1"/>
  </sheets>
  <definedNames>
    <definedName name="_xlnm.Print_Area" localSheetId="0">'inw05_pr'!$A$2:$J$82</definedName>
    <definedName name="Excel_BuiltIn_Print_Area_1_1">'inw05_pr'!$A$6:$J$82</definedName>
    <definedName name="Excel_BuiltIn_Print_Area_1_1_1">'inw05_pr'!$A$1:$J$85</definedName>
    <definedName name="Excel_BuiltIn_Print_Area_1_1_1_1">'inw05_pr'!$A$6:$K$85</definedName>
  </definedNames>
  <calcPr fullCalcOnLoad="1" iterate="1" iterateCount="50" iterateDelta="0"/>
</workbook>
</file>

<file path=xl/sharedStrings.xml><?xml version="1.0" encoding="utf-8"?>
<sst xmlns="http://schemas.openxmlformats.org/spreadsheetml/2006/main" count="186" uniqueCount="151">
  <si>
    <t>ZAŁACZNIK NR 2 DO UCHWAŁY NR V/60/07 RADY MIEJSKIEJ WE WRZEŚNI Z DNIA 13 LUTEGO 2007 R.</t>
  </si>
  <si>
    <t>W ZAŁĄCZNIKU NR 4 DO UCHWAŁY NR IV/37/06 RADY MIEJSKIEJ WE WRZEŚNI Z DNIA  28 GRUDNIA 2006 R. WPROWADZA SIĘ NASTĘPUJĄCE ZMIANY:</t>
  </si>
  <si>
    <t>L.P.</t>
  </si>
  <si>
    <t>NAZWA ZADANIA</t>
  </si>
  <si>
    <t xml:space="preserve">PLANOWANY KOSZT </t>
  </si>
  <si>
    <t xml:space="preserve">ZAKRES </t>
  </si>
  <si>
    <t>ŹRÓDŁO POKRYCIA ŚRODKÓW FINANSOWYCH</t>
  </si>
  <si>
    <t>PLANOWANE</t>
  </si>
  <si>
    <t>CAŁKOWITY</t>
  </si>
  <si>
    <t xml:space="preserve">PRZEWIDYWANYCH </t>
  </si>
  <si>
    <t>BUDŻET GMINY</t>
  </si>
  <si>
    <t>KREDYT</t>
  </si>
  <si>
    <t>NFOŚIGW</t>
  </si>
  <si>
    <t>EMISJA</t>
  </si>
  <si>
    <t>INNE</t>
  </si>
  <si>
    <t>NAKŁADY W 2007 R.</t>
  </si>
  <si>
    <t>ZADAŃ W 2007</t>
  </si>
  <si>
    <t>LUB ŚRODKI OD WOJEWODY</t>
  </si>
  <si>
    <t>WFOŚIGW</t>
  </si>
  <si>
    <t>OBLIGACJI KOMUNALNYCH</t>
  </si>
  <si>
    <t>Dział 600 - Transport i łączność</t>
  </si>
  <si>
    <t>1</t>
  </si>
  <si>
    <t>MODERNIZACJA CHODNIKÓW NA TERENIE MIASTA I WSI</t>
  </si>
  <si>
    <t>2</t>
  </si>
  <si>
    <t>MODERNIZACJA DRÓG NA TERENIE WSI</t>
  </si>
  <si>
    <t>3</t>
  </si>
  <si>
    <t xml:space="preserve">BUDOWA NAWIERZCHNI  DROGOWYCH WRAZ Z INFRASTRUKTURĄ DROGOWĄ NA TERENIE GMINY WRZEŚNIA </t>
  </si>
  <si>
    <t>BUDOWA NAWIERZCHNI DROGOWYCH WRAZ Z INFRASTRUKTURĄ DROGOWĄ NA TERENIE GMINY WRZEŚNIA</t>
  </si>
  <si>
    <t>4</t>
  </si>
  <si>
    <t>OPRACOWANIE PROJEKTU I BUDOWA  RONDA W SKRZYŻOWANIU ULIC STASZICA, SZKOLNEJ I ŻWIRKI I WIGURY</t>
  </si>
  <si>
    <t>5</t>
  </si>
  <si>
    <t>OPRACOWANIE PROJEKTU PRZEBUDOWY SKRZYŻOWAŃ ULIC GNIEŹNIEŃSKIEJ, DASZYŃSKIEGO, SZKOLNEJ I JANA PAWŁA II WRAZ Z PROJEKTEM UZBROJENIA</t>
  </si>
  <si>
    <t>6</t>
  </si>
  <si>
    <t>MODERNIZACJA NAWIERZCHNI MIEJSC PARKINGOWYCH W RYNKU</t>
  </si>
  <si>
    <t>7</t>
  </si>
  <si>
    <t>MODERNIZACJA NAWIERZCHNI PŁYTY GŁÓWNEJ W RYNKU</t>
  </si>
  <si>
    <t>8</t>
  </si>
  <si>
    <t>MODERNIZACJA  NAWIERZCHNI W ULICY WARSZAWSKIEJ</t>
  </si>
  <si>
    <t>9</t>
  </si>
  <si>
    <t>MODERNIZACJA NAWIERZCHNI ASFALTOWEJ W OBRĘBIE ULIC JANA PAWŁA II I SIENKIEWICZA</t>
  </si>
  <si>
    <t>10</t>
  </si>
  <si>
    <t>BUDOWA ŚCIEŻKI ROWEROWEJ W OBŁACZKOWIE</t>
  </si>
  <si>
    <t>BUDOWA ŚCIEŻKI ROWEROWEJ W OBŁACZKOWIE ETAP III</t>
  </si>
  <si>
    <t>11</t>
  </si>
  <si>
    <t>BUDOWA ŚCIEŻEK ROWEROWYCH NA TERENIE GMINY</t>
  </si>
  <si>
    <t xml:space="preserve">OPRACOWANIE PROJEKTÓW  </t>
  </si>
  <si>
    <t>RAZEM DZIAŁ 600:</t>
  </si>
  <si>
    <t>DZIAŁ 700 - GOSPODARKA MIESZKANIOWA</t>
  </si>
  <si>
    <t>12</t>
  </si>
  <si>
    <t>WYKUP GRUNTÓW</t>
  </si>
  <si>
    <t>13</t>
  </si>
  <si>
    <t>ADAPTACJA BUDYNKÓW SZKOLNYCH W OBŁACZKOWIE NA LOKALE TYMCZASOWE</t>
  </si>
  <si>
    <t>14</t>
  </si>
  <si>
    <t xml:space="preserve">BUDOWA BUDYNKU  GOSPODARCZEGO W KACZANOWIE </t>
  </si>
  <si>
    <t>15</t>
  </si>
  <si>
    <t>ADAPTACJA BUDYNKU DAWNEJ SSP W NOWEJ WSI KRÓLEWSKIEJ NA LOKALE MIESZKALNE</t>
  </si>
  <si>
    <t>ADAPTACJA BUDYNKU DAWNEJ SSP W NOWEJ WSI KRÓLEWSKIEJ NA 6 LOKALI MIESZKALNYCH</t>
  </si>
  <si>
    <t xml:space="preserve"> </t>
  </si>
  <si>
    <t>RAZEM DZIAŁ 700:</t>
  </si>
  <si>
    <t>DZIAŁ 750 - ADMINISTRACJA PUBLICZNA</t>
  </si>
  <si>
    <t>16</t>
  </si>
  <si>
    <t>ADAPTACJA BUDYNKU PRZY UL. WITKOWSKIEJ 3 NA POTRZEBY  GMINNEGO OŚRODKA  PROFILAKTYKI I WSPÓŁPRACY Z RODZINĄ „PRZYSTAŃ WRZEŚNIA”</t>
  </si>
  <si>
    <t>17</t>
  </si>
  <si>
    <t>MODERNIZACJA BUDYNKU RATUSZA</t>
  </si>
  <si>
    <t xml:space="preserve">MODERNIZACJA DACHU  ORAZ DOSTOWANIE BUDYNKU RATUSZA DLA OBSŁUGI OSÓB NIEPEŁNOSPRAWNYCH </t>
  </si>
  <si>
    <t>18</t>
  </si>
  <si>
    <t>MODERNIZACJA BUDYNKU USC</t>
  </si>
  <si>
    <t>19</t>
  </si>
  <si>
    <t>MODERNIZACJA BUDYNKU PRZY ULICY SŁOWACKIEGO 39</t>
  </si>
  <si>
    <t>WYKONANIE OCIEPLENIA I ELEWACJI BUDYNKU</t>
  </si>
  <si>
    <t>20</t>
  </si>
  <si>
    <t>MODERNIZACJA DACHU NA BUDYNKU WARSZTATU TERAPII ZAJĘCIOWEJ</t>
  </si>
  <si>
    <t>21</t>
  </si>
  <si>
    <t>KOMPUTERYZACJA URZĘDU I MODERNIZACJA SIECI KOMPUTEROWEJ ORAZ ZAKUP INNEGO WYPOSAŻENIA</t>
  </si>
  <si>
    <t>ZAKUP SPRZĘTU KOMPUTEROWEGO I MODERNIZACJA SIECI KOMPUTEROWEJ ORAZ ZAKUP INNEGO WYPOSAŻENIA</t>
  </si>
  <si>
    <t>RAZEM DZIAŁ: 750</t>
  </si>
  <si>
    <t>DZIAŁ 801 - OŚWIATA I WYCHOWANIE</t>
  </si>
  <si>
    <t>22</t>
  </si>
  <si>
    <t>SALA SPORTOWA PRZY SSP W KACZANOWIE</t>
  </si>
  <si>
    <t>ROZPOCZĘCIE PRAC BUDOWLANYCH</t>
  </si>
  <si>
    <t>23</t>
  </si>
  <si>
    <t>SALA SPORTOWA PRZY SSP W CHWALIBOGOWIE</t>
  </si>
  <si>
    <t>24</t>
  </si>
  <si>
    <r>
      <t xml:space="preserve"> </t>
    </r>
    <r>
      <rPr>
        <sz val="11"/>
        <color indexed="8"/>
        <rFont val="Verdana"/>
        <family val="2"/>
      </rPr>
      <t>KOMPLEKSOWA TERMOMODERNIZACJA GIMNAZJUM NR 2 WE WRZEŚNI</t>
    </r>
  </si>
  <si>
    <r>
      <t xml:space="preserve"> </t>
    </r>
    <r>
      <rPr>
        <sz val="11"/>
        <color indexed="8"/>
        <rFont val="Verdana"/>
        <family val="2"/>
      </rPr>
      <t xml:space="preserve">KOMPLEKSOWA TERMOMODERNIZACJA GIMNAZJUM NR 2 WE WRZEŚNI </t>
    </r>
  </si>
  <si>
    <t>25</t>
  </si>
  <si>
    <t>KOMPLEKSOWA TERMOMODERNIZACJA SSP NR 2 WE WRZEŚNI</t>
  </si>
  <si>
    <r>
      <t xml:space="preserve"> </t>
    </r>
    <r>
      <rPr>
        <sz val="11"/>
        <color indexed="8"/>
        <rFont val="Verdana"/>
        <family val="2"/>
      </rPr>
      <t>KOMPLEKSOWA TERMOMODERNIZACJA SSP NR 2 WE WRZEŚNI</t>
    </r>
    <r>
      <rPr>
        <b/>
        <sz val="11"/>
        <color indexed="12"/>
        <rFont val="Verdana"/>
        <family val="2"/>
      </rPr>
      <t xml:space="preserve"> </t>
    </r>
  </si>
  <si>
    <t>26</t>
  </si>
  <si>
    <t>WYDATKI INWESTYCYJNE JEDNOSTEK BUDŻETOWYCH (GIMNAZJA)</t>
  </si>
  <si>
    <t>ROZBUDOWA MONITORINGU</t>
  </si>
  <si>
    <t>27</t>
  </si>
  <si>
    <t>KOMPLEKSOWA TERMOMODERNIZACJA  GIMNAZJUM NR 1 WE WRZEŚNI</t>
  </si>
  <si>
    <t>KOMPLEKSOWA TERMOMODERNIZACJA GIMNAZJUM NR 1 WE WRZESNI – WYKONANIE PROJEKTU</t>
  </si>
  <si>
    <t>RAZEM DZIAŁ 801:</t>
  </si>
  <si>
    <t>DZIAŁ 851-  OCHRONA ZDROWIA</t>
  </si>
  <si>
    <t>28</t>
  </si>
  <si>
    <t>BUDOWA  I MODERNIZACJ A OGÓLNODOSTĘPNYCH TERENÓW  I OBIEKTÓW  SPORTOWO – REKREACYJNYCH  W RAMACH  TWORZENIA MOŹLIWOŚCI  DODATKOWYCH FORM SPĘDZANIA CZASU WOLNEGO DLA DZIECI I MŁODZIEŻY</t>
  </si>
  <si>
    <t xml:space="preserve">RAZEM DZIAŁ 851 </t>
  </si>
  <si>
    <t>DZIAŁ 900 - GOSPODARKA KOMUNALNA I OCHRONA ŚRODOWISKA</t>
  </si>
  <si>
    <t>29</t>
  </si>
  <si>
    <t>BUDOWA  KANALIZACJI SANITARNEJ WRAZ Z PRZYŁĄCZAMI ETAP I KANALIZACJA WSI PSARY POLSKIE  Z PRZEPOMPOWNIĄ PPP</t>
  </si>
  <si>
    <t>30</t>
  </si>
  <si>
    <t xml:space="preserve">PODŁĄCZENIE BUDYNKU SSP NR 1 DO KANALIZACJI DESZCZOWEJ </t>
  </si>
  <si>
    <t>PODŁĄCZENIE BUDYNKU SSP NR 1 DO KANALIZACJI DESZCZOWEJ</t>
  </si>
  <si>
    <t>31</t>
  </si>
  <si>
    <t>BUDOWA ROWÓW OPASKOWYCH I ZBIORNIKA NA WODY DESZCZOWE Z ZZO BARDO</t>
  </si>
  <si>
    <t>32</t>
  </si>
  <si>
    <t>BUDOWA KANALIZACJI DESZCZOWEJ  W ULICACH SIENKIEWICZA, WARSZAWSKA I RYNEK</t>
  </si>
  <si>
    <t>33</t>
  </si>
  <si>
    <t>LIKWIDACJA OCZYSZCZALNI ŚCIEKÓW W SOKOŁOWIE</t>
  </si>
  <si>
    <t>34</t>
  </si>
  <si>
    <t>OPRACOWANIE PROJEKTU BUDOWY KANALIZACJI SANITARNEJ NA TERENIE OBŁACZKOWA, BIAŁĘŻYC I BIERZGLINKA</t>
  </si>
  <si>
    <t>35</t>
  </si>
  <si>
    <t>OPRACOWANIE PROJEKTÓW NA MODERNIZACJĘ WYLOTÓW KANALIZACJI DESZCZOWEJ DO WRZESNICY</t>
  </si>
  <si>
    <t>36</t>
  </si>
  <si>
    <t>BUDOWA KANALIZACJI SANITARNEJ W ULICY MONTE CASSINO I ULICACH PRZYLEGŁYCH ORAZ W ULICY PADEREWSKIEGO</t>
  </si>
  <si>
    <t>37</t>
  </si>
  <si>
    <t>PROJEKT I WYKONANIE HERMETYZACJI OBIEKTÓW OCZYSZCZALNI ŚCIEKÓW</t>
  </si>
  <si>
    <t>38</t>
  </si>
  <si>
    <t>BUDOWA FONTANNY NA PŁYCIE RYNKU</t>
  </si>
  <si>
    <t>39</t>
  </si>
  <si>
    <t xml:space="preserve">ZAMKNIĘCIE ISTNIEJĄCEJ KWATERY SKŁADOWISKA ODPADÓW W BARDZIE </t>
  </si>
  <si>
    <t>40</t>
  </si>
  <si>
    <t>ZAKŁAD ZAGOSPODAROWANIA ODPADAMI WRAZ Z LINIĄ  SORTOWNICZĄ W BARDZIE  ETAP I – ROZBUDOWA KWATERY</t>
  </si>
  <si>
    <t>I ETAP – ROZBUDOWA KWATERY</t>
  </si>
  <si>
    <t>41</t>
  </si>
  <si>
    <t xml:space="preserve">BUDOWA OŚWIETLENIA ULICZNEGO W ULICY WARSZTATOWEJ </t>
  </si>
  <si>
    <t>42</t>
  </si>
  <si>
    <t>BUDOWA OŚWIETLENIA ULICZNEGO W NOWYM FOLWARKU</t>
  </si>
  <si>
    <t>43</t>
  </si>
  <si>
    <t>BUDOWA OŚWIETLENIA ULICZNEGO W ULICY GENERAŁA SIKORSKIEGO</t>
  </si>
  <si>
    <t>44</t>
  </si>
  <si>
    <t>BUDOWA OŚWIETLENIA ULICZNEGO W ULICY WARSZAWSKIEJ</t>
  </si>
  <si>
    <t>45</t>
  </si>
  <si>
    <t>BUDOWA OŚWIETLENIA ULICZNEGO W ULICY WRZOSOWEJ</t>
  </si>
  <si>
    <t>46</t>
  </si>
  <si>
    <t>OPRACOWANIE PROJEKTU OŚWIETLENIA ULICZNEGO W ULICACH WROCŁAWSKIEJ, POLKOWICKIEJ I GRUNWALDZKIEJ</t>
  </si>
  <si>
    <t>47</t>
  </si>
  <si>
    <t>OPRACOWANIE PROJEKTU I BUDOWA SYGNALIZACJI ŚWIETLNEJ W SKRZYŻOWANIU ULIC WITKOWSKIEJ  WOJSKA POLSKIEGO I SZOSY WITKOWSKIEJ</t>
  </si>
  <si>
    <t>OPRACOWANIE PROJEKTU I BUDOWA SYGNALIZACJI ŚWIETLNEJ NA SKRZYŻOWANIU ULIC WITKOWSKIEJ, WOJSKA POLSKIEGO I SZOSY WITKOWSKIEJ</t>
  </si>
  <si>
    <t>48</t>
  </si>
  <si>
    <t>OPRACOWANIE PROJEKTU OŚWIETLENIA TERENÓW POMIEDZY ULICAMI KOSSAKA I WARYŃSKIEGO</t>
  </si>
  <si>
    <t>RAZEM DZIAŁ 900:</t>
  </si>
  <si>
    <t>DZIAŁ 926 - KULTURA FIZYCZNA I SPORT</t>
  </si>
  <si>
    <t>49</t>
  </si>
  <si>
    <t>BUDOWA ŚRODOWISKOWEJ SALI SPORTOWEJ WE WRZEŚNI</t>
  </si>
  <si>
    <t>50</t>
  </si>
  <si>
    <t>BUDOWA OGÓLNODOSTĘPNYCH MIEJSC REKREACJI I SPORTU</t>
  </si>
  <si>
    <t>RAZEM DZIAŁ 926:</t>
  </si>
  <si>
    <t>RAZEM: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</si>
</sst>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\$#,##0"/>
    <numFmt numFmtId="166" formatCode="@"/>
    <numFmt numFmtId="167" formatCode="#,##0.00"/>
    <numFmt numFmtId="168" formatCode="0.00"/>
    <numFmt numFmtId="169" formatCode="#,##0.;\(#,##0\)"/>
    <numFmt numFmtId="170" formatCode="#,##0"/>
  </numFmts>
  <fonts count="11">
    <font>
      <sz val="14"/>
      <name val="Times New Roman CE"/>
      <family val="1"/>
    </font>
    <font>
      <sz val="10"/>
      <name val="Arial"/>
      <family val="0"/>
    </font>
    <font>
      <sz val="12"/>
      <color indexed="8"/>
      <name val="Times New Roman CE"/>
      <family val="1"/>
    </font>
    <font>
      <sz val="11"/>
      <color indexed="8"/>
      <name val="Verdana"/>
      <family val="2"/>
    </font>
    <font>
      <sz val="14"/>
      <color indexed="8"/>
      <name val="Times New Roman CE"/>
      <family val="1"/>
    </font>
    <font>
      <b/>
      <sz val="16"/>
      <color indexed="8"/>
      <name val="Verdana"/>
      <family val="2"/>
    </font>
    <font>
      <b/>
      <sz val="13"/>
      <color indexed="8"/>
      <name val="Verdana"/>
      <family val="2"/>
    </font>
    <font>
      <b/>
      <sz val="11"/>
      <color indexed="8"/>
      <name val="Verdana"/>
      <family val="2"/>
    </font>
    <font>
      <sz val="12"/>
      <color indexed="8"/>
      <name val="Arial Unicode MS"/>
      <family val="0"/>
    </font>
    <font>
      <b/>
      <sz val="11"/>
      <color indexed="12"/>
      <name val="Verdana"/>
      <family val="2"/>
    </font>
    <font>
      <sz val="14"/>
      <color indexed="8"/>
      <name val="Verdan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double">
        <color indexed="8"/>
      </right>
      <top style="hair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35">
    <xf numFmtId="164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>
      <alignment/>
      <protection/>
    </xf>
    <xf numFmtId="164" fontId="2" fillId="2" borderId="0">
      <alignment/>
      <protection/>
    </xf>
    <xf numFmtId="164" fontId="2" fillId="2" borderId="0">
      <alignment/>
      <protection/>
    </xf>
    <xf numFmtId="164" fontId="2" fillId="2" borderId="0">
      <alignment/>
      <protection/>
    </xf>
    <xf numFmtId="164" fontId="2" fillId="2" borderId="0">
      <alignment/>
      <protection/>
    </xf>
    <xf numFmtId="164" fontId="2" fillId="2" borderId="0">
      <alignment/>
      <protection/>
    </xf>
    <xf numFmtId="164" fontId="2" fillId="2" borderId="0">
      <alignment/>
      <protection/>
    </xf>
    <xf numFmtId="164" fontId="2" fillId="2" borderId="0">
      <alignment/>
      <protection/>
    </xf>
    <xf numFmtId="164" fontId="2" fillId="2" borderId="0">
      <alignment/>
      <protection/>
    </xf>
    <xf numFmtId="164" fontId="2" fillId="2" borderId="0">
      <alignment/>
      <protection/>
    </xf>
    <xf numFmtId="164" fontId="2" fillId="2" borderId="0">
      <alignment/>
      <protection/>
    </xf>
    <xf numFmtId="164" fontId="2" fillId="2" borderId="0">
      <alignment/>
      <protection/>
    </xf>
    <xf numFmtId="164" fontId="2" fillId="2" borderId="0">
      <alignment/>
      <protection/>
    </xf>
    <xf numFmtId="164" fontId="2" fillId="2" borderId="0">
      <alignment/>
      <protection/>
    </xf>
    <xf numFmtId="164" fontId="2" fillId="2" borderId="0">
      <alignment/>
      <protection/>
    </xf>
  </cellStyleXfs>
  <cellXfs count="89">
    <xf numFmtId="164" fontId="0" fillId="2" borderId="0" xfId="0" applyAlignment="1">
      <alignment/>
    </xf>
    <xf numFmtId="164" fontId="3" fillId="2" borderId="0" xfId="0" applyNumberFormat="1" applyFont="1" applyFill="1" applyBorder="1" applyAlignment="1">
      <alignment/>
    </xf>
    <xf numFmtId="164" fontId="4" fillId="2" borderId="0" xfId="0" applyFont="1" applyAlignment="1">
      <alignment/>
    </xf>
    <xf numFmtId="164" fontId="5" fillId="2" borderId="0" xfId="0" applyNumberFormat="1" applyFont="1" applyFill="1" applyBorder="1" applyAlignment="1">
      <alignment/>
    </xf>
    <xf numFmtId="164" fontId="6" fillId="2" borderId="0" xfId="0" applyNumberFormat="1" applyFont="1" applyFill="1" applyBorder="1" applyAlignment="1">
      <alignment horizontal="left"/>
    </xf>
    <xf numFmtId="164" fontId="3" fillId="2" borderId="0" xfId="0" applyNumberFormat="1" applyFont="1" applyFill="1" applyBorder="1" applyAlignment="1">
      <alignment horizontal="left"/>
    </xf>
    <xf numFmtId="164" fontId="3" fillId="2" borderId="0" xfId="0" applyNumberFormat="1" applyFont="1" applyFill="1" applyBorder="1" applyAlignment="1">
      <alignment horizontal="left" wrapText="1"/>
    </xf>
    <xf numFmtId="164" fontId="7" fillId="3" borderId="1" xfId="0" applyNumberFormat="1" applyFont="1" applyFill="1" applyBorder="1" applyAlignment="1">
      <alignment horizontal="center"/>
    </xf>
    <xf numFmtId="164" fontId="7" fillId="3" borderId="2" xfId="0" applyNumberFormat="1" applyFont="1" applyFill="1" applyBorder="1" applyAlignment="1">
      <alignment horizontal="center"/>
    </xf>
    <xf numFmtId="165" fontId="7" fillId="3" borderId="2" xfId="0" applyNumberFormat="1" applyFont="1" applyFill="1" applyBorder="1" applyAlignment="1">
      <alignment horizontal="center"/>
    </xf>
    <xf numFmtId="164" fontId="7" fillId="3" borderId="3" xfId="0" applyNumberFormat="1" applyFont="1" applyFill="1" applyBorder="1" applyAlignment="1">
      <alignment horizontal="left"/>
    </xf>
    <xf numFmtId="164" fontId="7" fillId="3" borderId="4" xfId="0" applyNumberFormat="1" applyFont="1" applyFill="1" applyBorder="1" applyAlignment="1">
      <alignment horizontal="center"/>
    </xf>
    <xf numFmtId="164" fontId="7" fillId="3" borderId="4" xfId="0" applyNumberFormat="1" applyFont="1" applyFill="1" applyBorder="1" applyAlignment="1">
      <alignment/>
    </xf>
    <xf numFmtId="164" fontId="7" fillId="3" borderId="5" xfId="0" applyNumberFormat="1" applyFont="1" applyFill="1" applyBorder="1" applyAlignment="1">
      <alignment/>
    </xf>
    <xf numFmtId="164" fontId="7" fillId="3" borderId="6" xfId="0" applyNumberFormat="1" applyFont="1" applyFill="1" applyBorder="1" applyAlignment="1">
      <alignment horizontal="center"/>
    </xf>
    <xf numFmtId="164" fontId="7" fillId="3" borderId="7" xfId="0" applyNumberFormat="1" applyFont="1" applyFill="1" applyBorder="1" applyAlignment="1">
      <alignment horizontal="center"/>
    </xf>
    <xf numFmtId="164" fontId="7" fillId="3" borderId="8" xfId="0" applyNumberFormat="1" applyFont="1" applyFill="1" applyBorder="1" applyAlignment="1">
      <alignment horizontal="center"/>
    </xf>
    <xf numFmtId="165" fontId="7" fillId="3" borderId="8" xfId="0" applyNumberFormat="1" applyFont="1" applyFill="1" applyBorder="1" applyAlignment="1">
      <alignment horizontal="center"/>
    </xf>
    <xf numFmtId="164" fontId="7" fillId="3" borderId="9" xfId="0" applyNumberFormat="1" applyFont="1" applyFill="1" applyBorder="1" applyAlignment="1">
      <alignment horizontal="center"/>
    </xf>
    <xf numFmtId="164" fontId="7" fillId="3" borderId="10" xfId="0" applyNumberFormat="1" applyFont="1" applyFill="1" applyBorder="1" applyAlignment="1">
      <alignment horizontal="center"/>
    </xf>
    <xf numFmtId="164" fontId="7" fillId="3" borderId="11" xfId="0" applyNumberFormat="1" applyFont="1" applyFill="1" applyBorder="1" applyAlignment="1">
      <alignment horizontal="center"/>
    </xf>
    <xf numFmtId="164" fontId="7" fillId="3" borderId="12" xfId="0" applyNumberFormat="1" applyFont="1" applyFill="1" applyBorder="1" applyAlignment="1">
      <alignment horizontal="center"/>
    </xf>
    <xf numFmtId="165" fontId="7" fillId="3" borderId="12" xfId="0" applyNumberFormat="1" applyFont="1" applyFill="1" applyBorder="1" applyAlignment="1">
      <alignment horizontal="center"/>
    </xf>
    <xf numFmtId="164" fontId="7" fillId="3" borderId="13" xfId="0" applyNumberFormat="1" applyFont="1" applyFill="1" applyBorder="1" applyAlignment="1">
      <alignment horizontal="center"/>
    </xf>
    <xf numFmtId="164" fontId="7" fillId="2" borderId="14" xfId="0" applyNumberFormat="1" applyFont="1" applyFill="1" applyBorder="1" applyAlignment="1">
      <alignment horizontal="center"/>
    </xf>
    <xf numFmtId="164" fontId="7" fillId="2" borderId="15" xfId="0" applyNumberFormat="1" applyFont="1" applyFill="1" applyBorder="1" applyAlignment="1">
      <alignment horizontal="center"/>
    </xf>
    <xf numFmtId="164" fontId="7" fillId="2" borderId="16" xfId="0" applyNumberFormat="1" applyFont="1" applyFill="1" applyBorder="1" applyAlignment="1">
      <alignment horizontal="center"/>
    </xf>
    <xf numFmtId="164" fontId="7" fillId="4" borderId="17" xfId="0" applyNumberFormat="1" applyFont="1" applyFill="1" applyBorder="1" applyAlignment="1">
      <alignment/>
    </xf>
    <xf numFmtId="164" fontId="3" fillId="4" borderId="18" xfId="0" applyNumberFormat="1" applyFont="1" applyFill="1" applyBorder="1" applyAlignment="1">
      <alignment/>
    </xf>
    <xf numFmtId="165" fontId="3" fillId="4" borderId="18" xfId="0" applyNumberFormat="1" applyFont="1" applyFill="1" applyBorder="1" applyAlignment="1">
      <alignment/>
    </xf>
    <xf numFmtId="164" fontId="3" fillId="4" borderId="19" xfId="0" applyNumberFormat="1" applyFont="1" applyFill="1" applyBorder="1" applyAlignment="1">
      <alignment/>
    </xf>
    <xf numFmtId="166" fontId="3" fillId="2" borderId="20" xfId="0" applyNumberFormat="1" applyFont="1" applyFill="1" applyBorder="1" applyAlignment="1">
      <alignment horizontal="center"/>
    </xf>
    <xf numFmtId="164" fontId="3" fillId="2" borderId="21" xfId="0" applyNumberFormat="1" applyFont="1" applyFill="1" applyBorder="1" applyAlignment="1">
      <alignment/>
    </xf>
    <xf numFmtId="167" fontId="3" fillId="2" borderId="21" xfId="0" applyNumberFormat="1" applyFont="1" applyFill="1" applyBorder="1" applyAlignment="1">
      <alignment horizontal="center"/>
    </xf>
    <xf numFmtId="167" fontId="3" fillId="2" borderId="21" xfId="0" applyNumberFormat="1" applyFont="1" applyFill="1" applyBorder="1" applyAlignment="1">
      <alignment/>
    </xf>
    <xf numFmtId="168" fontId="3" fillId="2" borderId="21" xfId="0" applyNumberFormat="1" applyFont="1" applyBorder="1" applyAlignment="1">
      <alignment/>
    </xf>
    <xf numFmtId="168" fontId="3" fillId="2" borderId="21" xfId="0" applyNumberFormat="1" applyFont="1" applyFill="1" applyBorder="1" applyAlignment="1">
      <alignment/>
    </xf>
    <xf numFmtId="167" fontId="3" fillId="2" borderId="22" xfId="0" applyNumberFormat="1" applyFont="1" applyFill="1" applyBorder="1" applyAlignment="1">
      <alignment/>
    </xf>
    <xf numFmtId="164" fontId="3" fillId="2" borderId="21" xfId="0" applyNumberFormat="1" applyFont="1" applyFill="1" applyBorder="1" applyAlignment="1">
      <alignment wrapText="1"/>
    </xf>
    <xf numFmtId="169" fontId="3" fillId="2" borderId="21" xfId="0" applyNumberFormat="1" applyFont="1" applyBorder="1" applyAlignment="1" applyProtection="1">
      <alignment horizontal="justify" wrapText="1"/>
      <protection/>
    </xf>
    <xf numFmtId="167" fontId="3" fillId="2" borderId="21" xfId="0" applyNumberFormat="1" applyFont="1" applyFill="1" applyBorder="1" applyAlignment="1">
      <alignment/>
    </xf>
    <xf numFmtId="164" fontId="3" fillId="5" borderId="23" xfId="0" applyNumberFormat="1" applyFont="1" applyFill="1" applyBorder="1" applyAlignment="1">
      <alignment/>
    </xf>
    <xf numFmtId="167" fontId="7" fillId="5" borderId="24" xfId="0" applyNumberFormat="1" applyFont="1" applyFill="1" applyBorder="1" applyAlignment="1">
      <alignment/>
    </xf>
    <xf numFmtId="167" fontId="7" fillId="5" borderId="25" xfId="0" applyNumberFormat="1" applyFont="1" applyFill="1" applyBorder="1" applyAlignment="1">
      <alignment/>
    </xf>
    <xf numFmtId="164" fontId="2" fillId="2" borderId="0" xfId="0" applyNumberFormat="1" applyFont="1" applyFill="1" applyBorder="1" applyAlignment="1">
      <alignment/>
    </xf>
    <xf numFmtId="164" fontId="3" fillId="2" borderId="26" xfId="0" applyNumberFormat="1" applyFont="1" applyFill="1" applyBorder="1" applyAlignment="1">
      <alignment/>
    </xf>
    <xf numFmtId="164" fontId="3" fillId="2" borderId="27" xfId="0" applyNumberFormat="1" applyFont="1" applyFill="1" applyBorder="1" applyAlignment="1">
      <alignment/>
    </xf>
    <xf numFmtId="167" fontId="3" fillId="2" borderId="27" xfId="0" applyNumberFormat="1" applyFont="1" applyFill="1" applyBorder="1" applyAlignment="1">
      <alignment/>
    </xf>
    <xf numFmtId="167" fontId="3" fillId="2" borderId="28" xfId="0" applyNumberFormat="1" applyFont="1" applyFill="1" applyBorder="1" applyAlignment="1">
      <alignment/>
    </xf>
    <xf numFmtId="167" fontId="3" fillId="4" borderId="18" xfId="0" applyNumberFormat="1" applyFont="1" applyFill="1" applyBorder="1" applyAlignment="1">
      <alignment/>
    </xf>
    <xf numFmtId="167" fontId="3" fillId="4" borderId="19" xfId="0" applyNumberFormat="1" applyFont="1" applyFill="1" applyBorder="1" applyAlignment="1">
      <alignment/>
    </xf>
    <xf numFmtId="166" fontId="3" fillId="2" borderId="29" xfId="0" applyNumberFormat="1" applyFont="1" applyFill="1" applyBorder="1" applyAlignment="1">
      <alignment horizontal="center"/>
    </xf>
    <xf numFmtId="164" fontId="3" fillId="2" borderId="30" xfId="0" applyNumberFormat="1" applyFont="1" applyFill="1" applyBorder="1" applyAlignment="1">
      <alignment/>
    </xf>
    <xf numFmtId="167" fontId="3" fillId="2" borderId="30" xfId="0" applyNumberFormat="1" applyFont="1" applyFill="1" applyBorder="1" applyAlignment="1">
      <alignment horizontal="center"/>
    </xf>
    <xf numFmtId="167" fontId="3" fillId="2" borderId="30" xfId="0" applyNumberFormat="1" applyFont="1" applyFill="1" applyBorder="1" applyAlignment="1">
      <alignment/>
    </xf>
    <xf numFmtId="167" fontId="3" fillId="2" borderId="31" xfId="0" applyNumberFormat="1" applyFont="1" applyFill="1" applyBorder="1" applyAlignment="1">
      <alignment/>
    </xf>
    <xf numFmtId="164" fontId="3" fillId="4" borderId="32" xfId="0" applyNumberFormat="1" applyFont="1" applyFill="1" applyBorder="1" applyAlignment="1">
      <alignment/>
    </xf>
    <xf numFmtId="167" fontId="3" fillId="4" borderId="32" xfId="0" applyNumberFormat="1" applyFont="1" applyFill="1" applyBorder="1" applyAlignment="1">
      <alignment/>
    </xf>
    <xf numFmtId="167" fontId="3" fillId="4" borderId="33" xfId="0" applyNumberFormat="1" applyFont="1" applyFill="1" applyBorder="1" applyAlignment="1">
      <alignment/>
    </xf>
    <xf numFmtId="166" fontId="3" fillId="2" borderId="34" xfId="0" applyNumberFormat="1" applyFont="1" applyFill="1" applyBorder="1" applyAlignment="1">
      <alignment horizontal="center"/>
    </xf>
    <xf numFmtId="164" fontId="3" fillId="2" borderId="35" xfId="0" applyNumberFormat="1" applyFont="1" applyFill="1" applyBorder="1" applyAlignment="1">
      <alignment wrapText="1"/>
    </xf>
    <xf numFmtId="167" fontId="3" fillId="2" borderId="35" xfId="0" applyNumberFormat="1" applyFont="1" applyFill="1" applyBorder="1" applyAlignment="1">
      <alignment horizontal="center"/>
    </xf>
    <xf numFmtId="167" fontId="3" fillId="2" borderId="35" xfId="0" applyNumberFormat="1" applyFont="1" applyFill="1" applyBorder="1" applyAlignment="1">
      <alignment/>
    </xf>
    <xf numFmtId="167" fontId="3" fillId="2" borderId="36" xfId="0" applyNumberFormat="1" applyFont="1" applyFill="1" applyBorder="1" applyAlignment="1">
      <alignment/>
    </xf>
    <xf numFmtId="164" fontId="3" fillId="2" borderId="35" xfId="0" applyNumberFormat="1" applyFont="1" applyFill="1" applyBorder="1" applyAlignment="1">
      <alignment/>
    </xf>
    <xf numFmtId="164" fontId="3" fillId="2" borderId="35" xfId="0" applyNumberFormat="1" applyFont="1" applyFill="1" applyBorder="1" applyAlignment="1">
      <alignment wrapText="1"/>
    </xf>
    <xf numFmtId="164" fontId="3" fillId="2" borderId="30" xfId="0" applyNumberFormat="1" applyFont="1" applyFill="1" applyBorder="1" applyAlignment="1">
      <alignment wrapText="1"/>
    </xf>
    <xf numFmtId="164" fontId="3" fillId="5" borderId="37" xfId="0" applyNumberFormat="1" applyFont="1" applyFill="1" applyBorder="1" applyAlignment="1">
      <alignment/>
    </xf>
    <xf numFmtId="164" fontId="3" fillId="5" borderId="38" xfId="0" applyNumberFormat="1" applyFont="1" applyFill="1" applyBorder="1" applyAlignment="1">
      <alignment/>
    </xf>
    <xf numFmtId="167" fontId="3" fillId="5" borderId="38" xfId="0" applyNumberFormat="1" applyFont="1" applyFill="1" applyBorder="1" applyAlignment="1">
      <alignment/>
    </xf>
    <xf numFmtId="164" fontId="3" fillId="5" borderId="39" xfId="0" applyNumberFormat="1" applyFont="1" applyFill="1" applyBorder="1" applyAlignment="1">
      <alignment/>
    </xf>
    <xf numFmtId="164" fontId="7" fillId="4" borderId="40" xfId="0" applyNumberFormat="1" applyFont="1" applyFill="1" applyBorder="1" applyAlignment="1">
      <alignment/>
    </xf>
    <xf numFmtId="164" fontId="8" fillId="2" borderId="21" xfId="0" applyNumberFormat="1" applyFont="1" applyFill="1" applyBorder="1" applyAlignment="1">
      <alignment wrapText="1"/>
    </xf>
    <xf numFmtId="164" fontId="3" fillId="2" borderId="37" xfId="0" applyNumberFormat="1" applyFont="1" applyFill="1" applyBorder="1" applyAlignment="1">
      <alignment/>
    </xf>
    <xf numFmtId="164" fontId="3" fillId="2" borderId="38" xfId="0" applyNumberFormat="1" applyFont="1" applyFill="1" applyBorder="1" applyAlignment="1">
      <alignment/>
    </xf>
    <xf numFmtId="167" fontId="7" fillId="2" borderId="38" xfId="0" applyNumberFormat="1" applyFont="1" applyFill="1" applyBorder="1" applyAlignment="1">
      <alignment/>
    </xf>
    <xf numFmtId="167" fontId="7" fillId="2" borderId="41" xfId="0" applyNumberFormat="1" applyFont="1" applyFill="1" applyBorder="1" applyAlignment="1">
      <alignment/>
    </xf>
    <xf numFmtId="164" fontId="4" fillId="2" borderId="0" xfId="0" applyFont="1" applyFill="1" applyAlignment="1">
      <alignment/>
    </xf>
    <xf numFmtId="167" fontId="3" fillId="2" borderId="42" xfId="0" applyNumberFormat="1" applyFont="1" applyFill="1" applyBorder="1" applyAlignment="1">
      <alignment horizontal="center"/>
    </xf>
    <xf numFmtId="167" fontId="3" fillId="2" borderId="21" xfId="0" applyNumberFormat="1" applyFont="1" applyFill="1" applyBorder="1" applyAlignment="1">
      <alignment horizontal="right"/>
    </xf>
    <xf numFmtId="164" fontId="3" fillId="2" borderId="21" xfId="0" applyNumberFormat="1" applyFont="1" applyFill="1" applyBorder="1" applyAlignment="1">
      <alignment/>
    </xf>
    <xf numFmtId="170" fontId="10" fillId="2" borderId="0" xfId="0" applyNumberFormat="1" applyFont="1" applyFill="1" applyBorder="1" applyAlignment="1">
      <alignment/>
    </xf>
    <xf numFmtId="166" fontId="3" fillId="2" borderId="43" xfId="0" applyNumberFormat="1" applyFont="1" applyFill="1" applyBorder="1" applyAlignment="1">
      <alignment horizontal="center"/>
    </xf>
    <xf numFmtId="164" fontId="3" fillId="2" borderId="44" xfId="0" applyNumberFormat="1" applyFont="1" applyFill="1" applyBorder="1" applyAlignment="1">
      <alignment/>
    </xf>
    <xf numFmtId="167" fontId="3" fillId="2" borderId="44" xfId="0" applyNumberFormat="1" applyFont="1" applyFill="1" applyBorder="1" applyAlignment="1">
      <alignment horizontal="center"/>
    </xf>
    <xf numFmtId="167" fontId="3" fillId="2" borderId="44" xfId="0" applyNumberFormat="1" applyFont="1" applyFill="1" applyBorder="1" applyAlignment="1">
      <alignment/>
    </xf>
    <xf numFmtId="167" fontId="3" fillId="2" borderId="45" xfId="0" applyNumberFormat="1" applyFont="1" applyFill="1" applyBorder="1" applyAlignment="1">
      <alignment/>
    </xf>
    <xf numFmtId="164" fontId="7" fillId="6" borderId="46" xfId="0" applyNumberFormat="1" applyFont="1" applyFill="1" applyBorder="1" applyAlignment="1">
      <alignment/>
    </xf>
    <xf numFmtId="167" fontId="7" fillId="6" borderId="46" xfId="0" applyNumberFormat="1" applyFont="1" applyFill="1" applyBorder="1" applyAlignment="1">
      <alignment horizontal="right"/>
    </xf>
  </cellXfs>
  <cellStyles count="2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Undefined" xfId="20"/>
    <cellStyle name="Undefined 1" xfId="21"/>
    <cellStyle name="Undefined 10" xfId="22"/>
    <cellStyle name="Undefined 11" xfId="23"/>
    <cellStyle name="Undefined 12" xfId="24"/>
    <cellStyle name="Undefined 13" xfId="25"/>
    <cellStyle name="Undefined 14" xfId="26"/>
    <cellStyle name="Undefined 2" xfId="27"/>
    <cellStyle name="Undefined 3" xfId="28"/>
    <cellStyle name="Undefined 4" xfId="29"/>
    <cellStyle name="Undefined 5" xfId="30"/>
    <cellStyle name="Undefined 6" xfId="31"/>
    <cellStyle name="Undefined 7" xfId="32"/>
    <cellStyle name="Undefined 8" xfId="33"/>
    <cellStyle name="Undefined 9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87"/>
  <sheetViews>
    <sheetView tabSelected="1" zoomScale="75" zoomScaleNormal="75" workbookViewId="0" topLeftCell="D67">
      <selection activeCell="D61" sqref="D61"/>
    </sheetView>
  </sheetViews>
  <sheetFormatPr defaultColWidth="2.66015625" defaultRowHeight="18"/>
  <cols>
    <col min="1" max="1" width="4.33203125" style="1" customWidth="1"/>
    <col min="2" max="2" width="68.58203125" style="1" customWidth="1"/>
    <col min="3" max="3" width="19.08203125" style="1" customWidth="1"/>
    <col min="4" max="4" width="54" style="1" customWidth="1"/>
    <col min="5" max="5" width="17.08203125" style="1" customWidth="1"/>
    <col min="6" max="6" width="25.75" style="1" customWidth="1"/>
    <col min="7" max="7" width="13.75" style="1" customWidth="1"/>
    <col min="8" max="8" width="21.41015625" style="1" customWidth="1"/>
    <col min="9" max="9" width="12.75" style="1" customWidth="1"/>
    <col min="10" max="10" width="18.66015625" style="1" customWidth="1"/>
    <col min="11" max="11" width="15.5" style="1" customWidth="1"/>
    <col min="12" max="12" width="8.33203125" style="1" customWidth="1"/>
    <col min="13" max="13" width="14.08203125" style="1" customWidth="1"/>
    <col min="14" max="15" width="3.25" style="1" customWidth="1"/>
    <col min="16" max="16" width="3.5" style="1" customWidth="1"/>
    <col min="17" max="17" width="3.25" style="1" customWidth="1"/>
    <col min="18" max="18" width="2.41015625" style="1" customWidth="1"/>
    <col min="19" max="19" width="3.5" style="1" customWidth="1"/>
    <col min="20" max="21" width="3.25" style="1" customWidth="1"/>
    <col min="22" max="22" width="3.5" style="1" customWidth="1"/>
    <col min="23" max="255" width="3.25" style="1" customWidth="1"/>
    <col min="256" max="16384" width="3.25" style="2" customWidth="1"/>
  </cols>
  <sheetData>
    <row r="1" ht="12.75" customHeight="1" hidden="1"/>
    <row r="2" ht="34.5" customHeight="1">
      <c r="A2" s="3" t="s">
        <v>0</v>
      </c>
    </row>
    <row r="3" ht="34.5" customHeight="1">
      <c r="A3" s="3"/>
    </row>
    <row r="4" ht="12.75" customHeight="1"/>
    <row r="5" ht="12.75" customHeight="1"/>
    <row r="6" spans="1:11" ht="21.75" customHeight="1">
      <c r="A6" s="4" t="s">
        <v>1</v>
      </c>
      <c r="B6" s="5"/>
      <c r="C6" s="5"/>
      <c r="J6" s="6"/>
      <c r="K6" s="6"/>
    </row>
    <row r="7" spans="1:11" ht="21.75" customHeight="1">
      <c r="A7" s="5"/>
      <c r="B7" s="5"/>
      <c r="C7" s="5"/>
      <c r="J7" s="6"/>
      <c r="K7" s="6"/>
    </row>
    <row r="8" spans="1:10" ht="17.25">
      <c r="A8" s="7" t="s">
        <v>2</v>
      </c>
      <c r="B8" s="8" t="s">
        <v>3</v>
      </c>
      <c r="C8" s="9" t="s">
        <v>4</v>
      </c>
      <c r="D8" s="8" t="s">
        <v>5</v>
      </c>
      <c r="E8" s="10" t="s">
        <v>6</v>
      </c>
      <c r="F8" s="11"/>
      <c r="G8" s="11"/>
      <c r="H8" s="12"/>
      <c r="I8" s="13"/>
      <c r="J8" s="14" t="s">
        <v>7</v>
      </c>
    </row>
    <row r="9" spans="1:10" ht="17.25">
      <c r="A9" s="15"/>
      <c r="B9" s="16"/>
      <c r="C9" s="17" t="s">
        <v>8</v>
      </c>
      <c r="D9" s="16" t="s">
        <v>9</v>
      </c>
      <c r="E9" s="18" t="s">
        <v>10</v>
      </c>
      <c r="F9" s="18" t="s">
        <v>11</v>
      </c>
      <c r="G9" s="18" t="s">
        <v>12</v>
      </c>
      <c r="H9" s="18" t="s">
        <v>13</v>
      </c>
      <c r="I9" s="18" t="s">
        <v>14</v>
      </c>
      <c r="J9" s="19" t="s">
        <v>15</v>
      </c>
    </row>
    <row r="10" spans="1:10" ht="17.25">
      <c r="A10" s="20"/>
      <c r="B10" s="21"/>
      <c r="C10" s="22"/>
      <c r="D10" s="21" t="s">
        <v>16</v>
      </c>
      <c r="E10" s="21"/>
      <c r="F10" s="21" t="s">
        <v>17</v>
      </c>
      <c r="G10" s="21" t="s">
        <v>18</v>
      </c>
      <c r="H10" s="21" t="s">
        <v>19</v>
      </c>
      <c r="I10" s="21"/>
      <c r="J10" s="23"/>
    </row>
    <row r="11" spans="1:10" ht="17.25">
      <c r="A11" s="24">
        <v>1</v>
      </c>
      <c r="B11" s="25">
        <v>2</v>
      </c>
      <c r="C11" s="25">
        <v>3</v>
      </c>
      <c r="D11" s="25">
        <v>4</v>
      </c>
      <c r="E11" s="25">
        <v>5</v>
      </c>
      <c r="F11" s="25">
        <v>6</v>
      </c>
      <c r="G11" s="25">
        <v>7</v>
      </c>
      <c r="H11" s="25">
        <v>8</v>
      </c>
      <c r="I11" s="25">
        <v>9</v>
      </c>
      <c r="J11" s="26">
        <v>10</v>
      </c>
    </row>
    <row r="12" spans="1:10" ht="21.75" customHeight="1">
      <c r="A12" s="27" t="s">
        <v>20</v>
      </c>
      <c r="B12" s="28"/>
      <c r="C12" s="29"/>
      <c r="D12" s="28"/>
      <c r="E12" s="28"/>
      <c r="F12" s="28"/>
      <c r="G12" s="28"/>
      <c r="H12" s="28"/>
      <c r="I12" s="28"/>
      <c r="J12" s="30"/>
    </row>
    <row r="13" spans="1:10" ht="27" customHeight="1">
      <c r="A13" s="31" t="s">
        <v>21</v>
      </c>
      <c r="B13" s="32" t="s">
        <v>22</v>
      </c>
      <c r="C13" s="33">
        <v>450000</v>
      </c>
      <c r="D13" s="32" t="s">
        <v>22</v>
      </c>
      <c r="E13" s="34">
        <v>450000</v>
      </c>
      <c r="F13" s="35">
        <v>0</v>
      </c>
      <c r="G13" s="35">
        <v>0</v>
      </c>
      <c r="H13" s="36">
        <v>0</v>
      </c>
      <c r="I13" s="36">
        <v>0</v>
      </c>
      <c r="J13" s="37">
        <f>E13+F13+G13+H13+I13</f>
        <v>450000</v>
      </c>
    </row>
    <row r="14" spans="1:10" ht="33.75" customHeight="1">
      <c r="A14" s="31" t="s">
        <v>23</v>
      </c>
      <c r="B14" s="38" t="s">
        <v>24</v>
      </c>
      <c r="C14" s="33">
        <v>523241</v>
      </c>
      <c r="D14" s="38" t="s">
        <v>24</v>
      </c>
      <c r="E14" s="34">
        <v>523241</v>
      </c>
      <c r="F14" s="35">
        <v>0</v>
      </c>
      <c r="G14" s="35">
        <v>0</v>
      </c>
      <c r="H14" s="36">
        <v>0</v>
      </c>
      <c r="I14" s="36">
        <v>0</v>
      </c>
      <c r="J14" s="37">
        <f>E14+F14+G14+H14+I14</f>
        <v>523241</v>
      </c>
    </row>
    <row r="15" spans="1:10" ht="32.25" customHeight="1">
      <c r="A15" s="31" t="s">
        <v>25</v>
      </c>
      <c r="B15" s="38" t="s">
        <v>26</v>
      </c>
      <c r="C15" s="33">
        <v>15000000</v>
      </c>
      <c r="D15" s="39" t="s">
        <v>27</v>
      </c>
      <c r="E15" s="34">
        <v>0</v>
      </c>
      <c r="F15" s="35">
        <v>0</v>
      </c>
      <c r="G15" s="35">
        <v>0</v>
      </c>
      <c r="H15" s="40">
        <v>5000000</v>
      </c>
      <c r="I15" s="36">
        <v>0</v>
      </c>
      <c r="J15" s="37">
        <f>E15+F15+G15+H15+I15</f>
        <v>5000000</v>
      </c>
    </row>
    <row r="16" spans="1:10" ht="46.5" customHeight="1">
      <c r="A16" s="31" t="s">
        <v>28</v>
      </c>
      <c r="B16" s="38" t="s">
        <v>29</v>
      </c>
      <c r="C16" s="33">
        <v>35000</v>
      </c>
      <c r="D16" s="38" t="s">
        <v>29</v>
      </c>
      <c r="E16" s="40">
        <v>35000</v>
      </c>
      <c r="F16" s="40">
        <v>0</v>
      </c>
      <c r="G16" s="40">
        <v>0</v>
      </c>
      <c r="H16" s="40">
        <v>0</v>
      </c>
      <c r="I16" s="40">
        <v>0</v>
      </c>
      <c r="J16" s="37">
        <f>E16+F16+G16+H16+I16</f>
        <v>35000</v>
      </c>
    </row>
    <row r="17" spans="1:10" ht="45.75" customHeight="1">
      <c r="A17" s="31" t="s">
        <v>30</v>
      </c>
      <c r="B17" s="38" t="s">
        <v>31</v>
      </c>
      <c r="C17" s="33">
        <v>100000</v>
      </c>
      <c r="D17" s="38" t="s">
        <v>31</v>
      </c>
      <c r="E17" s="40">
        <v>100000</v>
      </c>
      <c r="F17" s="40">
        <v>0</v>
      </c>
      <c r="G17" s="40">
        <v>0</v>
      </c>
      <c r="H17" s="40">
        <v>0</v>
      </c>
      <c r="I17" s="40">
        <v>0</v>
      </c>
      <c r="J17" s="37">
        <f>E17+F17+G17+H17+I17</f>
        <v>100000</v>
      </c>
    </row>
    <row r="18" spans="1:10" ht="32.25" customHeight="1">
      <c r="A18" s="31" t="s">
        <v>32</v>
      </c>
      <c r="B18" s="38" t="s">
        <v>33</v>
      </c>
      <c r="C18" s="33">
        <v>420000</v>
      </c>
      <c r="D18" s="38" t="s">
        <v>33</v>
      </c>
      <c r="E18" s="40">
        <v>420000</v>
      </c>
      <c r="F18" s="40">
        <v>0</v>
      </c>
      <c r="G18" s="40">
        <v>0</v>
      </c>
      <c r="H18" s="40">
        <v>0</v>
      </c>
      <c r="I18" s="40">
        <v>0</v>
      </c>
      <c r="J18" s="37">
        <f>E18+F18+G18+H18+I18</f>
        <v>420000</v>
      </c>
    </row>
    <row r="19" spans="1:10" ht="32.25" customHeight="1">
      <c r="A19" s="31" t="s">
        <v>34</v>
      </c>
      <c r="B19" s="38" t="s">
        <v>35</v>
      </c>
      <c r="C19" s="33">
        <v>1300000</v>
      </c>
      <c r="D19" s="38" t="s">
        <v>35</v>
      </c>
      <c r="E19" s="40">
        <v>1300000</v>
      </c>
      <c r="F19" s="40">
        <v>0</v>
      </c>
      <c r="G19" s="40">
        <v>0</v>
      </c>
      <c r="H19" s="40">
        <v>0</v>
      </c>
      <c r="I19" s="40">
        <v>0</v>
      </c>
      <c r="J19" s="37">
        <f>E19+F19+G19+H19+I19</f>
        <v>1300000</v>
      </c>
    </row>
    <row r="20" spans="1:10" ht="32.25" customHeight="1">
      <c r="A20" s="31" t="s">
        <v>36</v>
      </c>
      <c r="B20" s="38" t="s">
        <v>37</v>
      </c>
      <c r="C20" s="33">
        <v>350000</v>
      </c>
      <c r="D20" s="38" t="s">
        <v>37</v>
      </c>
      <c r="E20" s="40">
        <v>350000</v>
      </c>
      <c r="F20" s="40">
        <v>0</v>
      </c>
      <c r="G20" s="40">
        <v>0</v>
      </c>
      <c r="H20" s="40">
        <v>0</v>
      </c>
      <c r="I20" s="40">
        <v>0</v>
      </c>
      <c r="J20" s="37">
        <f>E20+F20+G20+H20+I20</f>
        <v>350000</v>
      </c>
    </row>
    <row r="21" spans="1:10" ht="32.25" customHeight="1">
      <c r="A21" s="31" t="s">
        <v>38</v>
      </c>
      <c r="B21" s="38" t="s">
        <v>39</v>
      </c>
      <c r="C21" s="33">
        <v>225975</v>
      </c>
      <c r="D21" s="38" t="s">
        <v>39</v>
      </c>
      <c r="E21" s="40">
        <v>225975</v>
      </c>
      <c r="F21" s="40">
        <v>0</v>
      </c>
      <c r="G21" s="40">
        <v>0</v>
      </c>
      <c r="H21" s="40">
        <v>0</v>
      </c>
      <c r="I21" s="40">
        <v>0</v>
      </c>
      <c r="J21" s="37">
        <f>E21+F21+G21+H21+I21</f>
        <v>225975</v>
      </c>
    </row>
    <row r="22" spans="1:10" ht="33.75" customHeight="1">
      <c r="A22" s="31" t="s">
        <v>40</v>
      </c>
      <c r="B22" s="38" t="s">
        <v>41</v>
      </c>
      <c r="C22" s="33">
        <v>195000</v>
      </c>
      <c r="D22" s="38" t="s">
        <v>42</v>
      </c>
      <c r="E22" s="34">
        <v>195000</v>
      </c>
      <c r="F22" s="35">
        <v>0</v>
      </c>
      <c r="G22" s="35">
        <v>0</v>
      </c>
      <c r="H22" s="40">
        <v>0</v>
      </c>
      <c r="I22" s="40">
        <v>0</v>
      </c>
      <c r="J22" s="37">
        <f>E22+F22+G22+H22+I22</f>
        <v>195000</v>
      </c>
    </row>
    <row r="23" spans="1:10" ht="33.75" customHeight="1">
      <c r="A23" s="31" t="s">
        <v>43</v>
      </c>
      <c r="B23" s="38" t="s">
        <v>44</v>
      </c>
      <c r="C23" s="33">
        <v>30000</v>
      </c>
      <c r="D23" s="38" t="s">
        <v>45</v>
      </c>
      <c r="E23" s="34">
        <v>30000</v>
      </c>
      <c r="F23" s="35">
        <v>0</v>
      </c>
      <c r="G23" s="35">
        <v>0</v>
      </c>
      <c r="H23" s="40">
        <v>0</v>
      </c>
      <c r="I23" s="40">
        <v>0</v>
      </c>
      <c r="J23" s="37">
        <f>E23+F23+G23+H23+I23</f>
        <v>30000</v>
      </c>
    </row>
    <row r="24" spans="1:11" ht="22.5" customHeight="1">
      <c r="A24" s="41" t="s">
        <v>46</v>
      </c>
      <c r="B24" s="41"/>
      <c r="C24" s="41"/>
      <c r="D24" s="41"/>
      <c r="E24" s="42">
        <f>SUM(E13:E23)</f>
        <v>3629216</v>
      </c>
      <c r="F24" s="42">
        <f>SUM(F13:F23)</f>
        <v>0</v>
      </c>
      <c r="G24" s="42">
        <f>SUM(G13:G23)</f>
        <v>0</v>
      </c>
      <c r="H24" s="42">
        <f>SUM(H13:H23)</f>
        <v>5000000</v>
      </c>
      <c r="I24" s="42">
        <f>SUM(I13:I23)</f>
        <v>0</v>
      </c>
      <c r="J24" s="43">
        <f>SUM(J13:J23)</f>
        <v>8629216</v>
      </c>
      <c r="K24" s="44"/>
    </row>
    <row r="25" spans="1:10" ht="15" customHeight="1">
      <c r="A25" s="45"/>
      <c r="B25" s="46"/>
      <c r="C25" s="47"/>
      <c r="D25" s="46"/>
      <c r="E25" s="47"/>
      <c r="F25" s="47"/>
      <c r="G25" s="47"/>
      <c r="H25" s="47"/>
      <c r="I25" s="47"/>
      <c r="J25" s="48"/>
    </row>
    <row r="26" spans="1:10" ht="21.75" customHeight="1">
      <c r="A26" s="27" t="s">
        <v>47</v>
      </c>
      <c r="B26" s="28"/>
      <c r="C26" s="49"/>
      <c r="D26" s="28"/>
      <c r="E26" s="49"/>
      <c r="F26" s="49"/>
      <c r="G26" s="49"/>
      <c r="H26" s="49"/>
      <c r="I26" s="49"/>
      <c r="J26" s="50"/>
    </row>
    <row r="27" spans="1:10" ht="35.25" customHeight="1">
      <c r="A27" s="51" t="s">
        <v>48</v>
      </c>
      <c r="B27" s="52" t="s">
        <v>49</v>
      </c>
      <c r="C27" s="53">
        <v>430000</v>
      </c>
      <c r="D27" s="52" t="s">
        <v>49</v>
      </c>
      <c r="E27" s="54">
        <v>430000</v>
      </c>
      <c r="F27" s="54">
        <v>0</v>
      </c>
      <c r="G27" s="54">
        <v>0</v>
      </c>
      <c r="H27" s="54">
        <v>0</v>
      </c>
      <c r="I27" s="54">
        <v>0</v>
      </c>
      <c r="J27" s="55">
        <f>E27+F27+G27+H27+I27</f>
        <v>430000</v>
      </c>
    </row>
    <row r="28" spans="1:10" ht="35.25" customHeight="1">
      <c r="A28" s="31" t="s">
        <v>50</v>
      </c>
      <c r="B28" s="38" t="s">
        <v>51</v>
      </c>
      <c r="C28" s="33">
        <v>470000</v>
      </c>
      <c r="D28" s="38" t="s">
        <v>51</v>
      </c>
      <c r="E28" s="34">
        <v>220000</v>
      </c>
      <c r="F28" s="34">
        <v>0</v>
      </c>
      <c r="G28" s="34">
        <v>0</v>
      </c>
      <c r="H28" s="34">
        <v>0</v>
      </c>
      <c r="I28" s="34">
        <v>0</v>
      </c>
      <c r="J28" s="55">
        <f>E28+F28+G28+H28+I28</f>
        <v>220000</v>
      </c>
    </row>
    <row r="29" spans="1:10" ht="35.25" customHeight="1">
      <c r="A29" s="31" t="s">
        <v>52</v>
      </c>
      <c r="B29" s="32" t="s">
        <v>53</v>
      </c>
      <c r="C29" s="33">
        <v>65000</v>
      </c>
      <c r="D29" s="32" t="s">
        <v>53</v>
      </c>
      <c r="E29" s="34">
        <v>35000</v>
      </c>
      <c r="F29" s="34">
        <v>0</v>
      </c>
      <c r="G29" s="34">
        <v>0</v>
      </c>
      <c r="H29" s="34">
        <v>0</v>
      </c>
      <c r="I29" s="34">
        <v>0</v>
      </c>
      <c r="J29" s="55">
        <f>E29+F29+G29+H29+I29</f>
        <v>35000</v>
      </c>
    </row>
    <row r="30" spans="1:10" ht="35.25" customHeight="1">
      <c r="A30" s="31" t="s">
        <v>54</v>
      </c>
      <c r="B30" s="38" t="s">
        <v>55</v>
      </c>
      <c r="C30" s="33">
        <v>160000</v>
      </c>
      <c r="D30" s="38" t="s">
        <v>56</v>
      </c>
      <c r="E30" s="34">
        <v>80000</v>
      </c>
      <c r="F30" s="34">
        <v>0</v>
      </c>
      <c r="G30" s="34" t="s">
        <v>57</v>
      </c>
      <c r="H30" s="34">
        <v>0</v>
      </c>
      <c r="I30" s="34">
        <v>0</v>
      </c>
      <c r="J30" s="55">
        <f>E30+F30+G30+H30+I30</f>
        <v>80000</v>
      </c>
    </row>
    <row r="31" spans="1:10" ht="22.5" customHeight="1">
      <c r="A31" s="41" t="s">
        <v>58</v>
      </c>
      <c r="B31" s="41"/>
      <c r="C31" s="41"/>
      <c r="D31" s="41"/>
      <c r="E31" s="42">
        <f>SUM(E27:E30)</f>
        <v>765000</v>
      </c>
      <c r="F31" s="42">
        <f>SUM(F27:F30)</f>
        <v>0</v>
      </c>
      <c r="G31" s="42">
        <f>SUM(G27:G30)</f>
        <v>0</v>
      </c>
      <c r="H31" s="42">
        <f>SUM(H27:H30)</f>
        <v>0</v>
      </c>
      <c r="I31" s="42">
        <f>SUM(I27:I30)</f>
        <v>0</v>
      </c>
      <c r="J31" s="43">
        <f>SUM(J27:J30)</f>
        <v>765000</v>
      </c>
    </row>
    <row r="32" spans="1:10" ht="24" customHeight="1">
      <c r="A32" s="45"/>
      <c r="B32" s="46"/>
      <c r="C32" s="47"/>
      <c r="D32" s="46"/>
      <c r="E32" s="47"/>
      <c r="F32" s="47"/>
      <c r="G32" s="47"/>
      <c r="H32" s="47"/>
      <c r="I32" s="47"/>
      <c r="J32" s="48"/>
    </row>
    <row r="33" spans="1:10" ht="22.5" customHeight="1">
      <c r="A33" s="27" t="s">
        <v>59</v>
      </c>
      <c r="B33" s="56"/>
      <c r="C33" s="49"/>
      <c r="D33" s="56"/>
      <c r="E33" s="57"/>
      <c r="F33" s="57"/>
      <c r="G33" s="57"/>
      <c r="H33" s="57"/>
      <c r="I33" s="57"/>
      <c r="J33" s="58"/>
    </row>
    <row r="34" spans="1:10" ht="43.5" customHeight="1">
      <c r="A34" s="59" t="s">
        <v>60</v>
      </c>
      <c r="B34" s="60" t="s">
        <v>61</v>
      </c>
      <c r="C34" s="61">
        <v>560000</v>
      </c>
      <c r="D34" s="60" t="s">
        <v>61</v>
      </c>
      <c r="E34" s="62">
        <v>132500</v>
      </c>
      <c r="F34" s="62">
        <v>397500</v>
      </c>
      <c r="G34" s="62">
        <v>0</v>
      </c>
      <c r="H34" s="62">
        <v>0</v>
      </c>
      <c r="I34" s="62">
        <v>0</v>
      </c>
      <c r="J34" s="63">
        <f>E34+F34+G34+H34+I34</f>
        <v>530000</v>
      </c>
    </row>
    <row r="35" spans="1:10" ht="33.75" customHeight="1">
      <c r="A35" s="59" t="s">
        <v>62</v>
      </c>
      <c r="B35" s="64" t="s">
        <v>63</v>
      </c>
      <c r="C35" s="61">
        <v>80000</v>
      </c>
      <c r="D35" s="65" t="s">
        <v>64</v>
      </c>
      <c r="E35" s="62">
        <v>80000</v>
      </c>
      <c r="F35" s="62">
        <v>0</v>
      </c>
      <c r="G35" s="62">
        <v>0</v>
      </c>
      <c r="H35" s="62">
        <v>0</v>
      </c>
      <c r="I35" s="62">
        <v>0</v>
      </c>
      <c r="J35" s="63">
        <f>E35+F35+G35+H35+I35</f>
        <v>80000</v>
      </c>
    </row>
    <row r="36" spans="1:10" ht="36" customHeight="1">
      <c r="A36" s="59" t="s">
        <v>65</v>
      </c>
      <c r="B36" s="64" t="s">
        <v>66</v>
      </c>
      <c r="C36" s="61">
        <v>250000</v>
      </c>
      <c r="D36" s="64" t="s">
        <v>66</v>
      </c>
      <c r="E36" s="62">
        <v>250000</v>
      </c>
      <c r="F36" s="62">
        <v>0</v>
      </c>
      <c r="G36" s="62">
        <v>0</v>
      </c>
      <c r="H36" s="62">
        <v>0</v>
      </c>
      <c r="I36" s="62">
        <v>0</v>
      </c>
      <c r="J36" s="63">
        <f>E36+F36+G36+H36+I36</f>
        <v>250000</v>
      </c>
    </row>
    <row r="37" spans="1:10" ht="36" customHeight="1">
      <c r="A37" s="59" t="s">
        <v>67</v>
      </c>
      <c r="B37" s="64" t="s">
        <v>68</v>
      </c>
      <c r="C37" s="61">
        <v>40000</v>
      </c>
      <c r="D37" s="64" t="s">
        <v>69</v>
      </c>
      <c r="E37" s="62">
        <v>40000</v>
      </c>
      <c r="F37" s="62">
        <v>0</v>
      </c>
      <c r="G37" s="62">
        <v>0</v>
      </c>
      <c r="H37" s="62">
        <v>0</v>
      </c>
      <c r="I37" s="62">
        <v>0</v>
      </c>
      <c r="J37" s="63">
        <f>E37+F37+G37+H37+I37</f>
        <v>40000</v>
      </c>
    </row>
    <row r="38" spans="1:10" ht="36" customHeight="1">
      <c r="A38" s="59" t="s">
        <v>70</v>
      </c>
      <c r="B38" s="64" t="s">
        <v>71</v>
      </c>
      <c r="C38" s="61">
        <v>15000</v>
      </c>
      <c r="D38" s="65" t="s">
        <v>71</v>
      </c>
      <c r="E38" s="62">
        <v>15000</v>
      </c>
      <c r="F38" s="62">
        <v>0</v>
      </c>
      <c r="G38" s="62">
        <v>0</v>
      </c>
      <c r="H38" s="62">
        <v>0</v>
      </c>
      <c r="I38" s="62">
        <v>0</v>
      </c>
      <c r="J38" s="63">
        <f>E38+F38+G38+H38+I38</f>
        <v>15000</v>
      </c>
    </row>
    <row r="39" spans="1:12" ht="35.25" customHeight="1">
      <c r="A39" s="51" t="s">
        <v>72</v>
      </c>
      <c r="B39" s="66" t="s">
        <v>73</v>
      </c>
      <c r="C39" s="53">
        <v>200000</v>
      </c>
      <c r="D39" s="66" t="s">
        <v>74</v>
      </c>
      <c r="E39" s="54">
        <v>200000</v>
      </c>
      <c r="F39" s="54">
        <v>0</v>
      </c>
      <c r="G39" s="54">
        <v>0</v>
      </c>
      <c r="H39" s="54">
        <v>0</v>
      </c>
      <c r="I39" s="54">
        <v>0</v>
      </c>
      <c r="J39" s="63">
        <f>E39+F39+G39+H39+I39</f>
        <v>200000</v>
      </c>
      <c r="L39" s="44"/>
    </row>
    <row r="40" spans="1:11" ht="22.5" customHeight="1">
      <c r="A40" s="67" t="s">
        <v>75</v>
      </c>
      <c r="B40" s="68"/>
      <c r="C40" s="69"/>
      <c r="D40" s="70"/>
      <c r="E40" s="42">
        <f>SUM(E34:E39)</f>
        <v>717500</v>
      </c>
      <c r="F40" s="42">
        <f>SUM(F34:F39)</f>
        <v>397500</v>
      </c>
      <c r="G40" s="42">
        <f>SUM(G34:G39)</f>
        <v>0</v>
      </c>
      <c r="H40" s="42">
        <f>SUM(H34:H39)</f>
        <v>0</v>
      </c>
      <c r="I40" s="42">
        <f>SUM(I34:I39)</f>
        <v>0</v>
      </c>
      <c r="J40" s="43">
        <f>SUM(J34:J39)</f>
        <v>1115000</v>
      </c>
      <c r="K40" s="44"/>
    </row>
    <row r="41" spans="1:10" ht="22.5" customHeight="1">
      <c r="A41" s="45"/>
      <c r="B41" s="46"/>
      <c r="C41" s="47"/>
      <c r="D41" s="46"/>
      <c r="E41" s="47"/>
      <c r="F41" s="47"/>
      <c r="G41" s="47"/>
      <c r="H41" s="47"/>
      <c r="I41" s="47"/>
      <c r="J41" s="48"/>
    </row>
    <row r="42" spans="1:10" ht="24" customHeight="1">
      <c r="A42" s="71" t="s">
        <v>76</v>
      </c>
      <c r="B42" s="56"/>
      <c r="C42" s="57"/>
      <c r="D42" s="56"/>
      <c r="E42" s="57"/>
      <c r="F42" s="57"/>
      <c r="G42" s="57"/>
      <c r="H42" s="57"/>
      <c r="I42" s="57"/>
      <c r="J42" s="58"/>
    </row>
    <row r="43" spans="1:10" ht="32.25" customHeight="1">
      <c r="A43" s="51" t="s">
        <v>77</v>
      </c>
      <c r="B43" s="52" t="s">
        <v>78</v>
      </c>
      <c r="C43" s="53">
        <v>3050000</v>
      </c>
      <c r="D43" s="52" t="s">
        <v>79</v>
      </c>
      <c r="E43" s="54">
        <v>125000</v>
      </c>
      <c r="F43" s="54">
        <v>375000</v>
      </c>
      <c r="G43" s="54">
        <v>0</v>
      </c>
      <c r="H43" s="54">
        <v>0</v>
      </c>
      <c r="I43" s="54">
        <v>0</v>
      </c>
      <c r="J43" s="55">
        <f>E43+F43+G43+H43+I43</f>
        <v>500000</v>
      </c>
    </row>
    <row r="44" spans="1:10" ht="33.75" customHeight="1">
      <c r="A44" s="31" t="s">
        <v>80</v>
      </c>
      <c r="B44" s="32" t="s">
        <v>81</v>
      </c>
      <c r="C44" s="33">
        <v>3050000</v>
      </c>
      <c r="D44" s="32" t="s">
        <v>79</v>
      </c>
      <c r="E44" s="34">
        <v>125000</v>
      </c>
      <c r="F44" s="34">
        <v>375000</v>
      </c>
      <c r="G44" s="34">
        <v>0</v>
      </c>
      <c r="H44" s="34">
        <v>0</v>
      </c>
      <c r="I44" s="34">
        <v>0</v>
      </c>
      <c r="J44" s="55">
        <f>E44+F44+G44+H44+I44</f>
        <v>500000</v>
      </c>
    </row>
    <row r="45" spans="1:10" ht="33.75" customHeight="1">
      <c r="A45" s="31" t="s">
        <v>82</v>
      </c>
      <c r="B45" s="72" t="s">
        <v>83</v>
      </c>
      <c r="C45" s="33">
        <v>2587746</v>
      </c>
      <c r="D45" s="72" t="s">
        <v>84</v>
      </c>
      <c r="E45" s="34">
        <v>517550</v>
      </c>
      <c r="F45" s="34">
        <v>2020196</v>
      </c>
      <c r="G45" s="34">
        <v>0</v>
      </c>
      <c r="H45" s="34">
        <v>0</v>
      </c>
      <c r="I45" s="34">
        <v>0</v>
      </c>
      <c r="J45" s="55">
        <f>E45+F45+G45+H45+I45</f>
        <v>2537746</v>
      </c>
    </row>
    <row r="46" spans="1:10" ht="33.75" customHeight="1">
      <c r="A46" s="31" t="s">
        <v>85</v>
      </c>
      <c r="B46" s="32" t="s">
        <v>86</v>
      </c>
      <c r="C46" s="33">
        <v>941045</v>
      </c>
      <c r="D46" s="72" t="s">
        <v>87</v>
      </c>
      <c r="E46" s="34">
        <v>180209</v>
      </c>
      <c r="F46" s="34">
        <v>720836</v>
      </c>
      <c r="G46" s="34">
        <v>0</v>
      </c>
      <c r="H46" s="34">
        <v>0</v>
      </c>
      <c r="I46" s="34">
        <v>0</v>
      </c>
      <c r="J46" s="55">
        <f>E46+F46+G46+H46+I46</f>
        <v>901045</v>
      </c>
    </row>
    <row r="47" spans="1:10" ht="33.75" customHeight="1">
      <c r="A47" s="31" t="s">
        <v>88</v>
      </c>
      <c r="B47" s="32" t="s">
        <v>89</v>
      </c>
      <c r="C47" s="33">
        <v>8500</v>
      </c>
      <c r="D47" s="32" t="s">
        <v>90</v>
      </c>
      <c r="E47" s="34">
        <v>8500</v>
      </c>
      <c r="F47" s="34">
        <v>0</v>
      </c>
      <c r="G47" s="34">
        <v>0</v>
      </c>
      <c r="H47" s="34">
        <v>0</v>
      </c>
      <c r="I47" s="34">
        <v>0</v>
      </c>
      <c r="J47" s="55">
        <f>E47+F47+G47+H47+I47</f>
        <v>8500</v>
      </c>
    </row>
    <row r="48" spans="1:10" ht="33.75" customHeight="1">
      <c r="A48" s="31" t="s">
        <v>91</v>
      </c>
      <c r="B48" s="32" t="s">
        <v>92</v>
      </c>
      <c r="C48" s="33">
        <v>35000</v>
      </c>
      <c r="D48" s="38" t="s">
        <v>93</v>
      </c>
      <c r="E48" s="34">
        <v>35000</v>
      </c>
      <c r="F48" s="34">
        <v>0</v>
      </c>
      <c r="G48" s="34">
        <v>0</v>
      </c>
      <c r="H48" s="34">
        <v>0</v>
      </c>
      <c r="I48" s="34">
        <v>0</v>
      </c>
      <c r="J48" s="55">
        <f>E48+F48+G48+H48+I48</f>
        <v>35000</v>
      </c>
    </row>
    <row r="49" spans="1:10" ht="24" customHeight="1">
      <c r="A49" s="41" t="s">
        <v>94</v>
      </c>
      <c r="B49" s="41"/>
      <c r="C49" s="41"/>
      <c r="D49" s="41"/>
      <c r="E49" s="42">
        <f>SUM(E43:E48)</f>
        <v>991259</v>
      </c>
      <c r="F49" s="42">
        <f>SUM(F43:F48)</f>
        <v>3491032</v>
      </c>
      <c r="G49" s="42">
        <f>SUM(G43:G48)</f>
        <v>0</v>
      </c>
      <c r="H49" s="42">
        <f>SUM(H43:H48)</f>
        <v>0</v>
      </c>
      <c r="I49" s="42">
        <f>SUM(I43:I48)</f>
        <v>0</v>
      </c>
      <c r="J49" s="43">
        <f>SUM(J43:J48)</f>
        <v>4482291</v>
      </c>
    </row>
    <row r="50" spans="1:256" ht="24" customHeight="1">
      <c r="A50" s="73"/>
      <c r="B50" s="74"/>
      <c r="C50" s="74"/>
      <c r="D50" s="74"/>
      <c r="E50" s="75"/>
      <c r="F50" s="75"/>
      <c r="G50" s="75"/>
      <c r="H50" s="75"/>
      <c r="I50" s="75"/>
      <c r="J50" s="76"/>
      <c r="IV50" s="77"/>
    </row>
    <row r="51" spans="1:10" ht="21.75" customHeight="1">
      <c r="A51" s="27" t="s">
        <v>95</v>
      </c>
      <c r="B51" s="28"/>
      <c r="C51" s="49"/>
      <c r="D51" s="28"/>
      <c r="E51" s="49"/>
      <c r="F51" s="49"/>
      <c r="G51" s="49"/>
      <c r="H51" s="49"/>
      <c r="I51" s="49"/>
      <c r="J51" s="50"/>
    </row>
    <row r="52" spans="1:10" ht="55.5" customHeight="1">
      <c r="A52" s="51" t="s">
        <v>96</v>
      </c>
      <c r="B52" s="66" t="s">
        <v>97</v>
      </c>
      <c r="C52" s="53">
        <v>100000</v>
      </c>
      <c r="D52" s="66" t="s">
        <v>97</v>
      </c>
      <c r="E52" s="54">
        <v>100000</v>
      </c>
      <c r="F52" s="54">
        <v>0</v>
      </c>
      <c r="G52" s="54">
        <v>0</v>
      </c>
      <c r="H52" s="54">
        <v>0</v>
      </c>
      <c r="I52" s="54">
        <v>0</v>
      </c>
      <c r="J52" s="55">
        <f>E52+F52+G52+H52+I52</f>
        <v>100000</v>
      </c>
    </row>
    <row r="53" spans="1:10" ht="22.5" customHeight="1">
      <c r="A53" s="41" t="s">
        <v>98</v>
      </c>
      <c r="B53" s="41"/>
      <c r="C53" s="41"/>
      <c r="D53" s="41"/>
      <c r="E53" s="42">
        <f>E52</f>
        <v>100000</v>
      </c>
      <c r="F53" s="42">
        <f>F52</f>
        <v>0</v>
      </c>
      <c r="G53" s="42">
        <f>G52</f>
        <v>0</v>
      </c>
      <c r="H53" s="42">
        <f>H52</f>
        <v>0</v>
      </c>
      <c r="I53" s="42">
        <f>I52</f>
        <v>0</v>
      </c>
      <c r="J53" s="43">
        <f>J52</f>
        <v>100000</v>
      </c>
    </row>
    <row r="54" spans="1:10" ht="21" customHeight="1">
      <c r="A54" s="45"/>
      <c r="B54" s="46"/>
      <c r="C54" s="47"/>
      <c r="D54" s="46"/>
      <c r="E54" s="47"/>
      <c r="F54" s="47"/>
      <c r="G54" s="47"/>
      <c r="H54" s="47"/>
      <c r="I54" s="47"/>
      <c r="J54" s="48"/>
    </row>
    <row r="55" spans="1:10" ht="26.25" customHeight="1">
      <c r="A55" s="71" t="s">
        <v>99</v>
      </c>
      <c r="B55" s="56"/>
      <c r="C55" s="57"/>
      <c r="D55" s="56"/>
      <c r="E55" s="57"/>
      <c r="F55" s="57"/>
      <c r="G55" s="57"/>
      <c r="H55" s="57"/>
      <c r="I55" s="57"/>
      <c r="J55" s="58"/>
    </row>
    <row r="56" spans="1:10" ht="33.75" customHeight="1">
      <c r="A56" s="31" t="s">
        <v>100</v>
      </c>
      <c r="B56" s="38" t="s">
        <v>101</v>
      </c>
      <c r="C56" s="78">
        <v>12004080</v>
      </c>
      <c r="D56" s="32" t="s">
        <v>79</v>
      </c>
      <c r="E56" s="34">
        <v>468250</v>
      </c>
      <c r="F56" s="34">
        <v>1404750</v>
      </c>
      <c r="G56" s="79">
        <v>0</v>
      </c>
      <c r="H56" s="34">
        <v>0</v>
      </c>
      <c r="I56" s="34">
        <v>0</v>
      </c>
      <c r="J56" s="37">
        <f>E56+F56+G56+H56+I56</f>
        <v>1873000</v>
      </c>
    </row>
    <row r="57" spans="1:10" ht="36" customHeight="1">
      <c r="A57" s="31" t="s">
        <v>102</v>
      </c>
      <c r="B57" s="38" t="s">
        <v>103</v>
      </c>
      <c r="C57" s="33">
        <v>164000</v>
      </c>
      <c r="D57" s="38" t="s">
        <v>104</v>
      </c>
      <c r="E57" s="34">
        <v>58000</v>
      </c>
      <c r="F57" s="34">
        <v>0</v>
      </c>
      <c r="G57" s="79">
        <v>0</v>
      </c>
      <c r="H57" s="34">
        <v>0</v>
      </c>
      <c r="I57" s="34">
        <v>0</v>
      </c>
      <c r="J57" s="37">
        <f>E57+F57+G57+H57+I57</f>
        <v>58000</v>
      </c>
    </row>
    <row r="58" spans="1:10" ht="29.25" customHeight="1">
      <c r="A58" s="31" t="s">
        <v>105</v>
      </c>
      <c r="B58" s="38" t="s">
        <v>106</v>
      </c>
      <c r="C58" s="33">
        <v>210000</v>
      </c>
      <c r="D58" s="38" t="s">
        <v>106</v>
      </c>
      <c r="E58" s="34">
        <v>210000</v>
      </c>
      <c r="F58" s="34">
        <v>0</v>
      </c>
      <c r="G58" s="79">
        <v>0</v>
      </c>
      <c r="H58" s="34">
        <v>0</v>
      </c>
      <c r="I58" s="34">
        <v>0</v>
      </c>
      <c r="J58" s="37">
        <f>E58+F58+G58+H58+I58</f>
        <v>210000</v>
      </c>
    </row>
    <row r="59" spans="1:10" ht="29.25" customHeight="1">
      <c r="A59" s="31" t="s">
        <v>107</v>
      </c>
      <c r="B59" s="38" t="s">
        <v>108</v>
      </c>
      <c r="C59" s="33">
        <v>680000</v>
      </c>
      <c r="D59" s="38" t="s">
        <v>108</v>
      </c>
      <c r="E59" s="34">
        <v>680000</v>
      </c>
      <c r="F59" s="34">
        <v>0</v>
      </c>
      <c r="G59" s="79">
        <v>0</v>
      </c>
      <c r="H59" s="34">
        <v>0</v>
      </c>
      <c r="I59" s="34">
        <v>0</v>
      </c>
      <c r="J59" s="37">
        <f>E59+F59+G59+H59+I59</f>
        <v>680000</v>
      </c>
    </row>
    <row r="60" spans="1:10" ht="35.25" customHeight="1">
      <c r="A60" s="31" t="s">
        <v>109</v>
      </c>
      <c r="B60" s="80" t="s">
        <v>110</v>
      </c>
      <c r="C60" s="33">
        <v>160000</v>
      </c>
      <c r="D60" s="80" t="s">
        <v>110</v>
      </c>
      <c r="E60" s="34">
        <v>160000</v>
      </c>
      <c r="F60" s="34">
        <v>0</v>
      </c>
      <c r="G60" s="79">
        <v>0</v>
      </c>
      <c r="H60" s="34">
        <v>0</v>
      </c>
      <c r="I60" s="34">
        <v>0</v>
      </c>
      <c r="J60" s="37">
        <f>E60+F60+G60+H60+I60</f>
        <v>160000</v>
      </c>
    </row>
    <row r="61" spans="1:10" ht="37.5" customHeight="1">
      <c r="A61" s="31" t="s">
        <v>111</v>
      </c>
      <c r="B61" s="38" t="s">
        <v>112</v>
      </c>
      <c r="C61" s="33">
        <v>165000</v>
      </c>
      <c r="D61" s="38" t="s">
        <v>112</v>
      </c>
      <c r="E61" s="34">
        <v>165000</v>
      </c>
      <c r="F61" s="34">
        <v>0</v>
      </c>
      <c r="G61" s="79">
        <v>0</v>
      </c>
      <c r="H61" s="34">
        <v>0</v>
      </c>
      <c r="I61" s="34">
        <v>0</v>
      </c>
      <c r="J61" s="37">
        <f>E61+F61+G61+H61+I61</f>
        <v>165000</v>
      </c>
    </row>
    <row r="62" spans="1:12" ht="37.5" customHeight="1">
      <c r="A62" s="31" t="s">
        <v>113</v>
      </c>
      <c r="B62" s="38" t="s">
        <v>114</v>
      </c>
      <c r="C62" s="33">
        <v>35000</v>
      </c>
      <c r="D62" s="38" t="s">
        <v>114</v>
      </c>
      <c r="E62" s="34">
        <v>35000</v>
      </c>
      <c r="F62" s="34">
        <v>0</v>
      </c>
      <c r="G62" s="79">
        <v>0</v>
      </c>
      <c r="H62" s="34">
        <v>0</v>
      </c>
      <c r="I62" s="34">
        <v>0</v>
      </c>
      <c r="J62" s="37">
        <f>E62+F62+G62+H62+I62</f>
        <v>35000</v>
      </c>
      <c r="K62" s="81"/>
      <c r="L62" s="81"/>
    </row>
    <row r="63" spans="1:12" ht="37.5" customHeight="1">
      <c r="A63" s="31" t="s">
        <v>115</v>
      </c>
      <c r="B63" s="38" t="s">
        <v>116</v>
      </c>
      <c r="C63" s="33">
        <v>875000</v>
      </c>
      <c r="D63" s="38" t="s">
        <v>116</v>
      </c>
      <c r="E63" s="34">
        <v>90000</v>
      </c>
      <c r="F63" s="34">
        <v>0</v>
      </c>
      <c r="G63" s="79">
        <v>150000</v>
      </c>
      <c r="H63" s="34">
        <v>0</v>
      </c>
      <c r="I63" s="34">
        <v>0</v>
      </c>
      <c r="J63" s="37">
        <f>E63+F63+G63+H63+I63</f>
        <v>240000</v>
      </c>
      <c r="K63" s="81"/>
      <c r="L63" s="81"/>
    </row>
    <row r="64" spans="1:12" ht="37.5" customHeight="1">
      <c r="A64" s="31" t="s">
        <v>117</v>
      </c>
      <c r="B64" s="38" t="s">
        <v>118</v>
      </c>
      <c r="C64" s="33">
        <v>2000000</v>
      </c>
      <c r="D64" s="38" t="s">
        <v>118</v>
      </c>
      <c r="E64" s="34">
        <v>50000</v>
      </c>
      <c r="F64" s="34">
        <v>450000</v>
      </c>
      <c r="G64" s="79">
        <v>0</v>
      </c>
      <c r="H64" s="34">
        <v>0</v>
      </c>
      <c r="I64" s="34">
        <v>100000</v>
      </c>
      <c r="J64" s="37">
        <f>E64+F64+G64+H64+I64</f>
        <v>600000</v>
      </c>
      <c r="K64" s="81"/>
      <c r="L64" s="81"/>
    </row>
    <row r="65" spans="1:12" ht="37.5" customHeight="1">
      <c r="A65" s="31" t="s">
        <v>119</v>
      </c>
      <c r="B65" s="38" t="s">
        <v>120</v>
      </c>
      <c r="C65" s="33">
        <v>400000</v>
      </c>
      <c r="D65" s="38" t="s">
        <v>120</v>
      </c>
      <c r="E65" s="34">
        <v>400000</v>
      </c>
      <c r="F65" s="34">
        <v>0</v>
      </c>
      <c r="G65" s="79">
        <v>0</v>
      </c>
      <c r="H65" s="34">
        <v>0</v>
      </c>
      <c r="I65" s="34">
        <v>0</v>
      </c>
      <c r="J65" s="37">
        <f>E65+F65+G65+H65+I65</f>
        <v>400000</v>
      </c>
      <c r="K65" s="81"/>
      <c r="L65" s="81"/>
    </row>
    <row r="66" spans="1:12" ht="33" customHeight="1">
      <c r="A66" s="31" t="s">
        <v>121</v>
      </c>
      <c r="B66" s="80" t="s">
        <v>122</v>
      </c>
      <c r="C66" s="33">
        <v>1700000</v>
      </c>
      <c r="D66" s="38" t="s">
        <v>122</v>
      </c>
      <c r="E66" s="40">
        <v>210000</v>
      </c>
      <c r="F66" s="40">
        <v>0</v>
      </c>
      <c r="G66" s="40">
        <v>500000</v>
      </c>
      <c r="H66" s="40">
        <v>0</v>
      </c>
      <c r="I66" s="40">
        <v>0</v>
      </c>
      <c r="J66" s="37">
        <f>E66+F66+G66+H66+I66</f>
        <v>710000</v>
      </c>
      <c r="K66" s="81"/>
      <c r="L66" s="81"/>
    </row>
    <row r="67" spans="1:12" ht="33" customHeight="1">
      <c r="A67" s="31" t="s">
        <v>123</v>
      </c>
      <c r="B67" s="38" t="s">
        <v>124</v>
      </c>
      <c r="C67" s="33">
        <v>2237918</v>
      </c>
      <c r="D67" s="38" t="s">
        <v>125</v>
      </c>
      <c r="E67" s="40">
        <v>0</v>
      </c>
      <c r="F67" s="40">
        <v>0</v>
      </c>
      <c r="G67" s="40">
        <v>1500000</v>
      </c>
      <c r="H67" s="40">
        <v>0</v>
      </c>
      <c r="I67" s="40">
        <v>0</v>
      </c>
      <c r="J67" s="37">
        <f>E67+F67+G67+H67+I67</f>
        <v>1500000</v>
      </c>
      <c r="K67" s="81"/>
      <c r="L67" s="81"/>
    </row>
    <row r="68" spans="1:12" ht="33" customHeight="1">
      <c r="A68" s="31" t="s">
        <v>126</v>
      </c>
      <c r="B68" s="80" t="s">
        <v>127</v>
      </c>
      <c r="C68" s="33">
        <v>40000</v>
      </c>
      <c r="D68" s="80" t="s">
        <v>127</v>
      </c>
      <c r="E68" s="40">
        <v>40000</v>
      </c>
      <c r="F68" s="40">
        <v>0</v>
      </c>
      <c r="G68" s="40">
        <v>0</v>
      </c>
      <c r="H68" s="40">
        <v>0</v>
      </c>
      <c r="I68" s="40">
        <v>0</v>
      </c>
      <c r="J68" s="37">
        <f>E68+F68+G68+H68+I68</f>
        <v>40000</v>
      </c>
      <c r="K68" s="81"/>
      <c r="L68" s="81"/>
    </row>
    <row r="69" spans="1:12" ht="36" customHeight="1">
      <c r="A69" s="31" t="s">
        <v>128</v>
      </c>
      <c r="B69" s="38" t="s">
        <v>129</v>
      </c>
      <c r="C69" s="33">
        <v>65000</v>
      </c>
      <c r="D69" s="38" t="s">
        <v>129</v>
      </c>
      <c r="E69" s="40">
        <v>65000</v>
      </c>
      <c r="F69" s="40">
        <v>0</v>
      </c>
      <c r="G69" s="40">
        <v>0</v>
      </c>
      <c r="H69" s="40">
        <v>0</v>
      </c>
      <c r="I69" s="40">
        <v>0</v>
      </c>
      <c r="J69" s="37">
        <f>E69+F69+G69+H69+I69</f>
        <v>65000</v>
      </c>
      <c r="K69" s="81"/>
      <c r="L69" s="81"/>
    </row>
    <row r="70" spans="1:12" ht="36" customHeight="1">
      <c r="A70" s="31" t="s">
        <v>130</v>
      </c>
      <c r="B70" s="38" t="s">
        <v>131</v>
      </c>
      <c r="C70" s="33">
        <v>20400</v>
      </c>
      <c r="D70" s="38" t="s">
        <v>131</v>
      </c>
      <c r="E70" s="40">
        <v>20400</v>
      </c>
      <c r="F70" s="40">
        <v>0</v>
      </c>
      <c r="G70" s="40">
        <v>0</v>
      </c>
      <c r="H70" s="40">
        <v>0</v>
      </c>
      <c r="I70" s="40">
        <v>0</v>
      </c>
      <c r="J70" s="37">
        <f>E70+F70+G70+H70+I70</f>
        <v>20400</v>
      </c>
      <c r="K70" s="81"/>
      <c r="L70" s="81"/>
    </row>
    <row r="71" spans="1:12" ht="30" customHeight="1">
      <c r="A71" s="31" t="s">
        <v>132</v>
      </c>
      <c r="B71" s="80" t="s">
        <v>133</v>
      </c>
      <c r="C71" s="33">
        <v>55000</v>
      </c>
      <c r="D71" s="80" t="s">
        <v>133</v>
      </c>
      <c r="E71" s="40">
        <v>55000</v>
      </c>
      <c r="F71" s="40">
        <v>0</v>
      </c>
      <c r="G71" s="40">
        <v>0</v>
      </c>
      <c r="H71" s="40">
        <v>0</v>
      </c>
      <c r="I71" s="40">
        <v>0</v>
      </c>
      <c r="J71" s="37">
        <f>E71+F71+G71+H71+I71</f>
        <v>55000</v>
      </c>
      <c r="K71" s="81"/>
      <c r="L71" s="81"/>
    </row>
    <row r="72" spans="1:10" ht="38.25" customHeight="1">
      <c r="A72" s="31" t="s">
        <v>134</v>
      </c>
      <c r="B72" s="38" t="s">
        <v>135</v>
      </c>
      <c r="C72" s="33">
        <v>105000</v>
      </c>
      <c r="D72" s="38" t="s">
        <v>135</v>
      </c>
      <c r="E72" s="40">
        <v>105000</v>
      </c>
      <c r="F72" s="40">
        <v>0</v>
      </c>
      <c r="G72" s="40">
        <v>0</v>
      </c>
      <c r="H72" s="40">
        <v>0</v>
      </c>
      <c r="I72" s="40">
        <v>0</v>
      </c>
      <c r="J72" s="37">
        <f>E72+F72+G72+H72+I72</f>
        <v>105000</v>
      </c>
    </row>
    <row r="73" spans="1:10" ht="38.25" customHeight="1">
      <c r="A73" s="31" t="s">
        <v>136</v>
      </c>
      <c r="B73" s="38" t="s">
        <v>137</v>
      </c>
      <c r="C73" s="33">
        <v>10000</v>
      </c>
      <c r="D73" s="38" t="s">
        <v>137</v>
      </c>
      <c r="E73" s="40">
        <v>10000</v>
      </c>
      <c r="F73" s="40">
        <v>0</v>
      </c>
      <c r="G73" s="40">
        <v>0</v>
      </c>
      <c r="H73" s="40">
        <v>0</v>
      </c>
      <c r="I73" s="40">
        <v>0</v>
      </c>
      <c r="J73" s="37">
        <f>E73+F73+G73+H73+I73</f>
        <v>10000</v>
      </c>
    </row>
    <row r="74" spans="1:10" ht="44.25" customHeight="1">
      <c r="A74" s="31" t="s">
        <v>138</v>
      </c>
      <c r="B74" s="38" t="s">
        <v>139</v>
      </c>
      <c r="C74" s="33">
        <v>160000</v>
      </c>
      <c r="D74" s="38" t="s">
        <v>140</v>
      </c>
      <c r="E74" s="40">
        <v>40000</v>
      </c>
      <c r="F74" s="40">
        <v>80000</v>
      </c>
      <c r="G74" s="40">
        <v>0</v>
      </c>
      <c r="H74" s="40">
        <v>0</v>
      </c>
      <c r="I74" s="40">
        <v>40000</v>
      </c>
      <c r="J74" s="37">
        <f>E74+F74+G74+H74+I74</f>
        <v>160000</v>
      </c>
    </row>
    <row r="75" spans="1:10" ht="38.25" customHeight="1">
      <c r="A75" s="31" t="s">
        <v>141</v>
      </c>
      <c r="B75" s="38" t="s">
        <v>142</v>
      </c>
      <c r="C75" s="33">
        <v>30000</v>
      </c>
      <c r="D75" s="38" t="s">
        <v>142</v>
      </c>
      <c r="E75" s="40">
        <v>30000</v>
      </c>
      <c r="F75" s="40">
        <v>0</v>
      </c>
      <c r="G75" s="40">
        <v>0</v>
      </c>
      <c r="H75" s="40">
        <v>0</v>
      </c>
      <c r="I75" s="40">
        <v>0</v>
      </c>
      <c r="J75" s="37">
        <f>E75+F75+G75+H75+I75</f>
        <v>30000</v>
      </c>
    </row>
    <row r="76" spans="1:10" ht="25.5" customHeight="1">
      <c r="A76" s="41" t="s">
        <v>143</v>
      </c>
      <c r="B76" s="41"/>
      <c r="C76" s="41"/>
      <c r="D76" s="41"/>
      <c r="E76" s="42">
        <f>SUM(E56:E75)</f>
        <v>2891650</v>
      </c>
      <c r="F76" s="42">
        <f>SUM(F56:F75)</f>
        <v>1934750</v>
      </c>
      <c r="G76" s="42">
        <f>SUM(G56:G75)</f>
        <v>2150000</v>
      </c>
      <c r="H76" s="42">
        <f>SUM(H56:H75)</f>
        <v>0</v>
      </c>
      <c r="I76" s="42">
        <f>SUM(I56:I75)</f>
        <v>140000</v>
      </c>
      <c r="J76" s="43">
        <f>SUM(J56:J75)</f>
        <v>7116400</v>
      </c>
    </row>
    <row r="77" spans="1:10" ht="23.25" customHeight="1">
      <c r="A77" s="45"/>
      <c r="B77" s="46"/>
      <c r="C77" s="47"/>
      <c r="D77" s="46"/>
      <c r="E77" s="47"/>
      <c r="F77" s="47"/>
      <c r="G77" s="47"/>
      <c r="H77" s="47"/>
      <c r="I77" s="47"/>
      <c r="J77" s="48"/>
    </row>
    <row r="78" spans="1:10" ht="24.75" customHeight="1">
      <c r="A78" s="71" t="s">
        <v>144</v>
      </c>
      <c r="B78" s="56"/>
      <c r="C78" s="57"/>
      <c r="D78" s="56"/>
      <c r="E78" s="57"/>
      <c r="F78" s="57"/>
      <c r="G78" s="57"/>
      <c r="H78" s="57"/>
      <c r="I78" s="57"/>
      <c r="J78" s="58"/>
    </row>
    <row r="79" spans="1:10" ht="27" customHeight="1">
      <c r="A79" s="82" t="s">
        <v>145</v>
      </c>
      <c r="B79" s="83" t="s">
        <v>146</v>
      </c>
      <c r="C79" s="84">
        <v>8080000</v>
      </c>
      <c r="D79" s="83" t="s">
        <v>146</v>
      </c>
      <c r="E79" s="85">
        <v>500000</v>
      </c>
      <c r="F79" s="85">
        <v>1500000</v>
      </c>
      <c r="G79" s="85">
        <v>0</v>
      </c>
      <c r="H79" s="85">
        <v>0</v>
      </c>
      <c r="I79" s="85">
        <v>0</v>
      </c>
      <c r="J79" s="86">
        <f>E79+F79+G79+H79+I79</f>
        <v>2000000</v>
      </c>
    </row>
    <row r="80" spans="1:10" ht="24.75" customHeight="1">
      <c r="A80" s="51" t="s">
        <v>147</v>
      </c>
      <c r="B80" s="66" t="s">
        <v>148</v>
      </c>
      <c r="C80" s="53">
        <v>1656000</v>
      </c>
      <c r="D80" s="66" t="s">
        <v>148</v>
      </c>
      <c r="E80" s="54">
        <v>164000</v>
      </c>
      <c r="F80" s="54">
        <v>492000</v>
      </c>
      <c r="G80" s="54">
        <v>0</v>
      </c>
      <c r="H80" s="54">
        <v>0</v>
      </c>
      <c r="I80" s="54">
        <v>0</v>
      </c>
      <c r="J80" s="86">
        <f>E80+F80+G80+H80+I80</f>
        <v>656000</v>
      </c>
    </row>
    <row r="81" spans="1:10" ht="22.5" customHeight="1">
      <c r="A81" s="41" t="s">
        <v>149</v>
      </c>
      <c r="B81" s="41"/>
      <c r="C81" s="41"/>
      <c r="D81" s="41"/>
      <c r="E81" s="42">
        <f>SUM(E79:E80)</f>
        <v>664000</v>
      </c>
      <c r="F81" s="42">
        <f>SUM(F79:F80)</f>
        <v>1992000</v>
      </c>
      <c r="G81" s="42">
        <f>SUM(G79:G80)</f>
        <v>0</v>
      </c>
      <c r="H81" s="42">
        <f>SUM(H79:H80)</f>
        <v>0</v>
      </c>
      <c r="I81" s="42">
        <f>SUM(I79:I80)</f>
        <v>0</v>
      </c>
      <c r="J81" s="43">
        <f>SUM(J79:J80)</f>
        <v>2656000</v>
      </c>
    </row>
    <row r="82" spans="1:10" ht="38.25" customHeight="1">
      <c r="A82" s="87" t="s">
        <v>150</v>
      </c>
      <c r="B82" s="87"/>
      <c r="C82" s="87"/>
      <c r="D82" s="87"/>
      <c r="E82" s="88">
        <f>E81+E76+E49+E40+E31+E24+E53</f>
        <v>9758625</v>
      </c>
      <c r="F82" s="88">
        <f>F81+F76+F49+F40+F31+F24+F53</f>
        <v>7815282</v>
      </c>
      <c r="G82" s="88">
        <f>G81+G76+G49+G40+G31+G24+G53</f>
        <v>2150000</v>
      </c>
      <c r="H82" s="88">
        <f>H81+H76+H49+H40+H31+H24+H53</f>
        <v>5000000</v>
      </c>
      <c r="I82" s="88">
        <f>I81+I76+I49+I40+I31+I24+I53</f>
        <v>140000</v>
      </c>
      <c r="J82" s="88">
        <f>J81+J76+J49+J40+J31+J24+J53</f>
        <v>24863907</v>
      </c>
    </row>
    <row r="87" ht="17.25">
      <c r="F87" s="1">
        <f>E82+F82+G82+H82+I82</f>
        <v>24863907</v>
      </c>
    </row>
  </sheetData>
  <mergeCells count="7">
    <mergeCell ref="A24:D24"/>
    <mergeCell ref="A31:D31"/>
    <mergeCell ref="A49:D49"/>
    <mergeCell ref="A53:D53"/>
    <mergeCell ref="A76:D76"/>
    <mergeCell ref="A81:D81"/>
    <mergeCell ref="A82:D82"/>
  </mergeCells>
  <printOptions horizontalCentered="1"/>
  <pageMargins left="0.5902777777777778" right="0.5902777777777778" top="0.39375" bottom="0.39375" header="0.5118055555555556" footer="0.5118055555555556"/>
  <pageSetup fitToHeight="2" fitToWidth="1" horizontalDpi="300" verticalDpi="300" orientation="landscape" pageOrder="overThenDown" paperSize="8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Kościański</cp:lastModifiedBy>
  <cp:lastPrinted>2007-02-14T10:13:03Z</cp:lastPrinted>
  <dcterms:created xsi:type="dcterms:W3CDTF">2005-02-09T22:29:49Z</dcterms:created>
  <dcterms:modified xsi:type="dcterms:W3CDTF">2006-01-11T20:11:04Z</dcterms:modified>
  <cp:category/>
  <cp:version/>
  <cp:contentType/>
  <cp:contentStatus/>
  <cp:revision>1</cp:revision>
</cp:coreProperties>
</file>