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1"/>
  </bookViews>
  <sheets>
    <sheet name="Arkusz1" sheetId="1" r:id="rId1"/>
    <sheet name="zad_zl05" sheetId="2" r:id="rId2"/>
  </sheets>
  <definedNames>
    <definedName name="_xlnm.Print_Area" localSheetId="1">'zad_zl05'!$A$1:$I$94</definedName>
  </definedNames>
  <calcPr fullCalcOnLoad="1"/>
</workbook>
</file>

<file path=xl/sharedStrings.xml><?xml version="1.0" encoding="utf-8"?>
<sst xmlns="http://schemas.openxmlformats.org/spreadsheetml/2006/main" count="124" uniqueCount="124">
  <si>
    <t>W załączniku  nr 3  do uchwały nr XXX/286/05  Rady Miejskiej we Wrześni</t>
  </si>
  <si>
    <t>z dnia 25 lutego 2005r.</t>
  </si>
  <si>
    <t xml:space="preserve"> wprowadza się następujące zmiany:</t>
  </si>
  <si>
    <t>D O C H O D Y</t>
  </si>
  <si>
    <t xml:space="preserve"> Dział</t>
  </si>
  <si>
    <t>Plan</t>
  </si>
  <si>
    <t>zwiększenie</t>
  </si>
  <si>
    <t>zmniejszenie</t>
  </si>
  <si>
    <t>plan</t>
  </si>
  <si>
    <r>
      <rPr>
        <sz val="7"/>
        <rFont val="Verdana"/>
        <family val="2"/>
      </rPr>
      <t xml:space="preserve"> Rozdz.</t>
    </r>
  </si>
  <si>
    <t xml:space="preserve">       T r e ś ć</t>
  </si>
  <si>
    <t>na 2005r.</t>
  </si>
  <si>
    <t>planu</t>
  </si>
  <si>
    <t>planu</t>
  </si>
  <si>
    <t>po</t>
  </si>
  <si>
    <t xml:space="preserve"> §</t>
  </si>
  <si>
    <t>zmianach</t>
  </si>
  <si>
    <t>750</t>
  </si>
  <si>
    <t>Administracja publiczna</t>
  </si>
  <si>
    <t>75011</t>
  </si>
  <si>
    <t>Urzędy wojewódzkie</t>
  </si>
  <si>
    <t>§ 2010</t>
  </si>
  <si>
    <t>Dotacje celowe otrzymane z budżetu państwa na realizację zadań</t>
  </si>
  <si>
    <r>
      <rPr>
        <sz val="7"/>
        <rFont val="Verdana"/>
        <family val="2"/>
      </rPr>
      <t xml:space="preserve"> bieżących z zakresu administr. </t>
    </r>
    <r>
      <rPr>
        <sz val="7"/>
        <rFont val="Arial CE"/>
        <family val="0"/>
      </rPr>
      <t>rządowej zleconych gminom ustawami</t>
    </r>
  </si>
  <si>
    <t>751</t>
  </si>
  <si>
    <t>Urzędy naczelnych organów władzy państwowej</t>
  </si>
  <si>
    <t>75101</t>
  </si>
  <si>
    <t>Urzędy naczelnych organów władzy państwowej</t>
  </si>
  <si>
    <t>§ 2010</t>
  </si>
  <si>
    <t>Dotacje celowe otrzymane z budżetu państwa na realizację zadań</t>
  </si>
  <si>
    <r>
      <rPr>
        <sz val="7"/>
        <rFont val="Verdana"/>
        <family val="2"/>
      </rPr>
      <t xml:space="preserve"> bieżących z zakresu administr. rządowej zleconych gminom ustawami</t>
    </r>
  </si>
  <si>
    <t>Wybory do Sejmu RP i Senatu RP</t>
  </si>
  <si>
    <t>§ 2010</t>
  </si>
  <si>
    <t>Dotacje celowe otrzymane z budżetu państwa na realizację zadań</t>
  </si>
  <si>
    <r>
      <rPr>
        <sz val="7"/>
        <rFont val="Verdana"/>
        <family val="2"/>
      </rPr>
      <t xml:space="preserve"> bieżących z zakresu administr. rządowej zleconych gminom ustawami</t>
    </r>
  </si>
  <si>
    <t>754</t>
  </si>
  <si>
    <t>Bezpieczeństwo publiczne</t>
  </si>
  <si>
    <t>75414</t>
  </si>
  <si>
    <t>Obrona cywilna</t>
  </si>
  <si>
    <t>§ 2010</t>
  </si>
  <si>
    <t>Dotacje celowe otrzymane z budżetu państwa na realizację zadań</t>
  </si>
  <si>
    <r>
      <rPr>
        <sz val="7"/>
        <rFont val="Verdana"/>
        <family val="2"/>
      </rPr>
      <t xml:space="preserve"> bieżących z zakresu administr. rządowej zleconych gminom ustawami</t>
    </r>
  </si>
  <si>
    <t>852</t>
  </si>
  <si>
    <t>Pomoc społeczna</t>
  </si>
  <si>
    <t>85212</t>
  </si>
  <si>
    <t>Świadczenia rodzinne oraz składki na ubezpieczenia emerytalne</t>
  </si>
  <si>
    <t xml:space="preserve"> i rentowe z ubezpieczenia społecznego - zadania zlecone </t>
  </si>
  <si>
    <t xml:space="preserve"> z zakresu administracji rządowej</t>
  </si>
  <si>
    <t>§ 2010</t>
  </si>
  <si>
    <t>Dotacje celowe otrzymane z budżetu państwa na realizację zadań</t>
  </si>
  <si>
    <r>
      <rPr>
        <sz val="7"/>
        <rFont val="Verdana"/>
        <family val="2"/>
      </rPr>
      <t xml:space="preserve"> bieżących z zakresu administr. rządowej zleconych gminom ustawami</t>
    </r>
  </si>
  <si>
    <t>85213</t>
  </si>
  <si>
    <t>Składki na ubezpieczenia zdrowotne opłacane za osoby pobierające</t>
  </si>
  <si>
    <t>niektóre świadczenia z pomocy społecznej</t>
  </si>
  <si>
    <t>§ 2010</t>
  </si>
  <si>
    <t>Dotacje celowe otrzymane z budżetu państwa na realizację zadań</t>
  </si>
  <si>
    <r>
      <rPr>
        <sz val="7"/>
        <rFont val="Verdana"/>
        <family val="2"/>
      </rPr>
      <t xml:space="preserve"> bieżących z zakresu administr. rządowej zleconych gminom ustawami</t>
    </r>
  </si>
  <si>
    <t>85214</t>
  </si>
  <si>
    <t>Zasiłki i pomoc w naturze</t>
  </si>
  <si>
    <t>§ 2010</t>
  </si>
  <si>
    <t>Dotacje celowe otrzymane z budżetu państwa na realizację zadań</t>
  </si>
  <si>
    <r>
      <rPr>
        <sz val="7"/>
        <rFont val="Verdana"/>
        <family val="2"/>
      </rPr>
      <t xml:space="preserve"> bieżących z zakresu administr. rządowej zleconych gminom ustawami</t>
    </r>
  </si>
  <si>
    <t>85228</t>
  </si>
  <si>
    <t>Usługi opiekuńcze i specjalistyczne usługi opiekuńcze</t>
  </si>
  <si>
    <t>§ 2010</t>
  </si>
  <si>
    <t>Dotacje celowe otrzymane z budżetu państwa na realizację zadań</t>
  </si>
  <si>
    <r>
      <rPr>
        <sz val="7"/>
        <rFont val="Verdana"/>
        <family val="2"/>
      </rPr>
      <t xml:space="preserve"> bieżących z zakresu administr. rządowej zleconych gminom ustawami</t>
    </r>
  </si>
  <si>
    <t xml:space="preserve"> Razem dochody</t>
  </si>
  <si>
    <t>W Y D A T K I</t>
  </si>
  <si>
    <t xml:space="preserve"> Dział</t>
  </si>
  <si>
    <t>Plan</t>
  </si>
  <si>
    <t>zwiększenie</t>
  </si>
  <si>
    <t xml:space="preserve">zmniejszenie </t>
  </si>
  <si>
    <t>plan</t>
  </si>
  <si>
    <r>
      <rPr>
        <sz val="7"/>
        <rFont val="Verdana"/>
        <family val="2"/>
      </rPr>
      <t xml:space="preserve"> Rozdz.</t>
    </r>
  </si>
  <si>
    <t xml:space="preserve">       T r e ś ć</t>
  </si>
  <si>
    <t>na 2005r.</t>
  </si>
  <si>
    <t>planu</t>
  </si>
  <si>
    <t>planu</t>
  </si>
  <si>
    <t xml:space="preserve">po </t>
  </si>
  <si>
    <t xml:space="preserve"> §</t>
  </si>
  <si>
    <t>zmianach</t>
  </si>
  <si>
    <t>750</t>
  </si>
  <si>
    <t>Administracja publiczna</t>
  </si>
  <si>
    <t>75011</t>
  </si>
  <si>
    <t>Urzędy wojewódzkie - wydatki bieżące</t>
  </si>
  <si>
    <t>- Wynagrodzenia</t>
  </si>
  <si>
    <t>- Pochodne od wynagrodzeń</t>
  </si>
  <si>
    <t>- Pozostałe wydatki bieżące</t>
  </si>
  <si>
    <t>751</t>
  </si>
  <si>
    <t>Urzędy naczelnych organów władzy państwowej</t>
  </si>
  <si>
    <t>75101</t>
  </si>
  <si>
    <t>Urzędy naczelnych organów władzy - wydatki bieżące</t>
  </si>
  <si>
    <r>
      <rPr>
        <sz val="7"/>
        <rFont val="Verdana"/>
        <family val="2"/>
      </rPr>
      <t xml:space="preserve"> prowadz. spisów wyborców - zadanie z zakr. adm. rząd.</t>
    </r>
  </si>
  <si>
    <t>- Pochodne od wynagrodzeń</t>
  </si>
  <si>
    <t>- Pozostałe wydatki bieżące</t>
  </si>
  <si>
    <t>Wybory do Sejmu RP i Senatu RP</t>
  </si>
  <si>
    <t>- Wynagrodzenia i pochodne</t>
  </si>
  <si>
    <t>- Pozostałe wydatki bieżące</t>
  </si>
  <si>
    <t>754</t>
  </si>
  <si>
    <t>Bezpieczeństwo publiczne</t>
  </si>
  <si>
    <t>75414</t>
  </si>
  <si>
    <t>Obrona cywilna - wydatki bieżące</t>
  </si>
  <si>
    <t>852</t>
  </si>
  <si>
    <t>Pomoc społeczna</t>
  </si>
  <si>
    <t>85212</t>
  </si>
  <si>
    <t>Świadczenia rodzinne oraz składki na ubezpieczenia emerytalne</t>
  </si>
  <si>
    <t xml:space="preserve"> i rentowe z ubezpieczenia społecznego - zadania zlecone </t>
  </si>
  <si>
    <t xml:space="preserve"> z zakresu administracji rządowej</t>
  </si>
  <si>
    <t>- Świadczenia społeczne</t>
  </si>
  <si>
    <t>- Wynagrodzenia</t>
  </si>
  <si>
    <t>- Pochodne od wynagrodzeń</t>
  </si>
  <si>
    <t>- Pozostałe wydatki bieżące</t>
  </si>
  <si>
    <t xml:space="preserve"> - wydatki majątkowe - inwestycje</t>
  </si>
  <si>
    <t>85213</t>
  </si>
  <si>
    <t>Składki na ubezpieczenia zdrowotne opłacane za osoby pobierające</t>
  </si>
  <si>
    <t>niektóre świadczenia z pomocy społecznej - wydatki bieżące</t>
  </si>
  <si>
    <t>Składki na ubezpieczenie zdrowotne</t>
  </si>
  <si>
    <t>85214</t>
  </si>
  <si>
    <t>Zasiłki i pomoc w naturze - wydatki bieżące</t>
  </si>
  <si>
    <t>Świadczenia społeczne</t>
  </si>
  <si>
    <t>85228</t>
  </si>
  <si>
    <t>Usługi opiekuńcze i specjalistyczne usługi opiekuńcze</t>
  </si>
  <si>
    <t xml:space="preserve"> Razem wydatki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</si>
</sst>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"/>
    <numFmt numFmtId="165" formatCode="#,##0.00"/>
    <numFmt numFmtId="166" formatCode="#,##0.0"/>
    <numFmt numFmtId="167" formatCode="@"/>
  </numFmts>
  <fonts count="20">
    <font>
      <sz val="12"/>
      <name val="Times New Roman CE"/>
      <family val="0"/>
    </font>
    <font>
      <sz val="10"/>
      <name val="Arial"/>
      <family val="0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2"/>
      <name val="Verdana"/>
      <family val="2"/>
    </font>
    <font>
      <sz val="10"/>
      <name val="Times New Roman CE"/>
      <family val="0"/>
    </font>
    <font>
      <b/>
      <i/>
      <sz val="12"/>
      <color indexed="8"/>
      <name val="Times New Roman CE"/>
      <family val="0"/>
    </font>
    <font>
      <b/>
      <sz val="12"/>
      <color indexed="8"/>
      <name val="Verdana"/>
      <family val="2"/>
    </font>
    <font>
      <sz val="7"/>
      <name val="Verdana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b/>
      <u val="single"/>
      <sz val="7"/>
      <color indexed="8"/>
      <name val="Verdana"/>
      <family val="2"/>
    </font>
    <font>
      <sz val="7"/>
      <name val="Arial CE"/>
      <family val="0"/>
    </font>
    <font>
      <sz val="8"/>
      <name val="Verdana"/>
      <family val="2"/>
    </font>
    <font>
      <b/>
      <sz val="8"/>
      <color indexed="8"/>
      <name val="Verdana"/>
      <family val="2"/>
    </font>
    <font>
      <b/>
      <i/>
      <sz val="8"/>
      <color indexed="8"/>
      <name val="Times New Roman CE"/>
      <family val="0"/>
    </font>
    <font>
      <sz val="8"/>
      <name val="Times New Roman CE"/>
      <family val="0"/>
    </font>
    <font>
      <b/>
      <i/>
      <sz val="8"/>
      <color indexed="8"/>
      <name val="Verdana"/>
      <family val="2"/>
    </font>
    <font>
      <b/>
      <u val="single"/>
      <sz val="7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35">
    <xf numFmtId="164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</cellStyleXfs>
  <cellXfs count="101">
    <xf numFmtId="164" fontId="0" fillId="2" borderId="0" xfId="0" applyAlignment="1">
      <alignment/>
    </xf>
    <xf numFmtId="164" fontId="0" fillId="2" borderId="0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/>
    </xf>
    <xf numFmtId="164" fontId="8" fillId="2" borderId="0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/>
    </xf>
    <xf numFmtId="165" fontId="10" fillId="2" borderId="3" xfId="0" applyNumberFormat="1" applyFont="1" applyFill="1" applyBorder="1" applyAlignment="1">
      <alignment horizontal="center"/>
    </xf>
    <xf numFmtId="164" fontId="10" fillId="2" borderId="2" xfId="0" applyNumberFormat="1" applyFont="1" applyFill="1" applyBorder="1" applyAlignment="1">
      <alignment horizontal="center"/>
    </xf>
    <xf numFmtId="164" fontId="10" fillId="2" borderId="4" xfId="0" applyNumberFormat="1" applyFont="1" applyFill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164" fontId="9" fillId="2" borderId="6" xfId="0" applyNumberFormat="1" applyFont="1" applyFill="1" applyBorder="1" applyAlignment="1">
      <alignment horizontal="center"/>
    </xf>
    <xf numFmtId="164" fontId="9" fillId="2" borderId="7" xfId="0" applyNumberFormat="1" applyFont="1" applyFill="1" applyBorder="1" applyAlignment="1">
      <alignment horizontal="center"/>
    </xf>
    <xf numFmtId="164" fontId="9" fillId="2" borderId="8" xfId="0" applyNumberFormat="1" applyFont="1" applyFill="1" applyBorder="1" applyAlignment="1">
      <alignment horizontal="center"/>
    </xf>
    <xf numFmtId="164" fontId="10" fillId="2" borderId="8" xfId="0" applyNumberFormat="1" applyFont="1" applyFill="1" applyBorder="1" applyAlignment="1">
      <alignment horizontal="center"/>
    </xf>
    <xf numFmtId="165" fontId="10" fillId="2" borderId="9" xfId="0" applyNumberFormat="1" applyFont="1" applyFill="1" applyBorder="1" applyAlignment="1">
      <alignment horizontal="center"/>
    </xf>
    <xf numFmtId="164" fontId="10" fillId="2" borderId="7" xfId="0" applyNumberFormat="1" applyFont="1" applyFill="1" applyBorder="1" applyAlignment="1">
      <alignment horizontal="center"/>
    </xf>
    <xf numFmtId="164" fontId="10" fillId="2" borderId="10" xfId="0" applyNumberFormat="1" applyFont="1" applyFill="1" applyBorder="1" applyAlignment="1">
      <alignment horizontal="center"/>
    </xf>
    <xf numFmtId="164" fontId="9" fillId="2" borderId="11" xfId="0" applyNumberFormat="1" applyFont="1" applyFill="1" applyBorder="1" applyAlignment="1">
      <alignment horizontal="center"/>
    </xf>
    <xf numFmtId="164" fontId="9" fillId="2" borderId="12" xfId="0" applyNumberFormat="1" applyFont="1" applyFill="1" applyBorder="1" applyAlignment="1">
      <alignment horizontal="center"/>
    </xf>
    <xf numFmtId="164" fontId="9" fillId="2" borderId="13" xfId="0" applyNumberFormat="1" applyFont="1" applyFill="1" applyBorder="1" applyAlignment="1">
      <alignment horizontal="center"/>
    </xf>
    <xf numFmtId="164" fontId="9" fillId="2" borderId="12" xfId="0" applyNumberFormat="1" applyFont="1" applyFill="1" applyBorder="1" applyAlignment="1">
      <alignment/>
    </xf>
    <xf numFmtId="165" fontId="10" fillId="2" borderId="14" xfId="0" applyNumberFormat="1" applyFont="1" applyFill="1" applyBorder="1" applyAlignment="1">
      <alignment/>
    </xf>
    <xf numFmtId="164" fontId="9" fillId="2" borderId="7" xfId="0" applyNumberFormat="1" applyFont="1" applyFill="1" applyBorder="1" applyAlignment="1">
      <alignment/>
    </xf>
    <xf numFmtId="164" fontId="9" fillId="2" borderId="10" xfId="0" applyNumberFormat="1" applyFont="1" applyFill="1" applyBorder="1" applyAlignment="1">
      <alignment horizontal="center"/>
    </xf>
    <xf numFmtId="164" fontId="11" fillId="3" borderId="15" xfId="0" applyNumberFormat="1" applyFont="1" applyFill="1" applyBorder="1" applyAlignment="1">
      <alignment horizontal="center"/>
    </xf>
    <xf numFmtId="164" fontId="11" fillId="3" borderId="16" xfId="0" applyNumberFormat="1" applyFont="1" applyFill="1" applyBorder="1" applyAlignment="1">
      <alignment horizontal="center"/>
    </xf>
    <xf numFmtId="164" fontId="11" fillId="3" borderId="17" xfId="0" applyNumberFormat="1" applyFont="1" applyFill="1" applyBorder="1" applyAlignment="1">
      <alignment/>
    </xf>
    <xf numFmtId="164" fontId="11" fillId="3" borderId="16" xfId="0" applyNumberFormat="1" applyFont="1" applyFill="1" applyBorder="1" applyAlignment="1">
      <alignment/>
    </xf>
    <xf numFmtId="164" fontId="11" fillId="3" borderId="18" xfId="0" applyNumberFormat="1" applyFont="1" applyFill="1" applyBorder="1" applyAlignment="1">
      <alignment/>
    </xf>
    <xf numFmtId="164" fontId="11" fillId="2" borderId="6" xfId="0" applyNumberFormat="1" applyFont="1" applyFill="1" applyBorder="1" applyAlignment="1">
      <alignment horizontal="center"/>
    </xf>
    <xf numFmtId="164" fontId="11" fillId="2" borderId="7" xfId="0" applyNumberFormat="1" applyFont="1" applyFill="1" applyBorder="1" applyAlignment="1">
      <alignment horizontal="center"/>
    </xf>
    <xf numFmtId="164" fontId="11" fillId="2" borderId="8" xfId="0" applyNumberFormat="1" applyFont="1" applyFill="1" applyBorder="1" applyAlignment="1">
      <alignment horizontal="center"/>
    </xf>
    <xf numFmtId="164" fontId="12" fillId="2" borderId="8" xfId="0" applyNumberFormat="1" applyFont="1" applyFill="1" applyBorder="1" applyAlignment="1">
      <alignment/>
    </xf>
    <xf numFmtId="164" fontId="12" fillId="2" borderId="9" xfId="0" applyNumberFormat="1" applyFont="1" applyFill="1" applyBorder="1" applyAlignment="1">
      <alignment/>
    </xf>
    <xf numFmtId="164" fontId="12" fillId="2" borderId="7" xfId="0" applyNumberFormat="1" applyFont="1" applyFill="1" applyBorder="1" applyAlignment="1">
      <alignment/>
    </xf>
    <xf numFmtId="164" fontId="12" fillId="2" borderId="10" xfId="0" applyNumberFormat="1" applyFont="1" applyFill="1" applyBorder="1" applyAlignment="1">
      <alignment/>
    </xf>
    <xf numFmtId="164" fontId="9" fillId="2" borderId="8" xfId="0" applyNumberFormat="1" applyFont="1" applyFill="1" applyBorder="1" applyAlignment="1">
      <alignment/>
    </xf>
    <xf numFmtId="164" fontId="9" fillId="2" borderId="9" xfId="0" applyNumberFormat="1" applyFont="1" applyFill="1" applyBorder="1" applyAlignment="1">
      <alignment/>
    </xf>
    <xf numFmtId="164" fontId="9" fillId="2" borderId="10" xfId="0" applyNumberFormat="1" applyFont="1" applyFill="1" applyBorder="1" applyAlignment="1">
      <alignment/>
    </xf>
    <xf numFmtId="164" fontId="10" fillId="2" borderId="6" xfId="0" applyNumberFormat="1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/>
    </xf>
    <xf numFmtId="164" fontId="10" fillId="2" borderId="8" xfId="0" applyNumberFormat="1" applyFont="1" applyFill="1" applyBorder="1" applyAlignment="1">
      <alignment/>
    </xf>
    <xf numFmtId="164" fontId="10" fillId="2" borderId="7" xfId="0" applyNumberFormat="1" applyFont="1" applyFill="1" applyBorder="1" applyAlignment="1">
      <alignment/>
    </xf>
    <xf numFmtId="164" fontId="10" fillId="2" borderId="10" xfId="0" applyNumberFormat="1" applyFont="1" applyFill="1" applyBorder="1" applyAlignment="1">
      <alignment/>
    </xf>
    <xf numFmtId="164" fontId="11" fillId="2" borderId="9" xfId="0" applyNumberFormat="1" applyFont="1" applyFill="1" applyBorder="1" applyAlignment="1">
      <alignment/>
    </xf>
    <xf numFmtId="164" fontId="11" fillId="2" borderId="8" xfId="0" applyNumberFormat="1" applyFont="1" applyFill="1" applyBorder="1" applyAlignment="1">
      <alignment/>
    </xf>
    <xf numFmtId="164" fontId="11" fillId="2" borderId="7" xfId="0" applyNumberFormat="1" applyFont="1" applyFill="1" applyBorder="1" applyAlignment="1">
      <alignment/>
    </xf>
    <xf numFmtId="164" fontId="11" fillId="2" borderId="10" xfId="0" applyNumberFormat="1" applyFont="1" applyFill="1" applyBorder="1" applyAlignment="1">
      <alignment/>
    </xf>
    <xf numFmtId="166" fontId="9" fillId="2" borderId="9" xfId="0" applyNumberFormat="1" applyFont="1" applyFill="1" applyBorder="1" applyAlignment="1">
      <alignment/>
    </xf>
    <xf numFmtId="166" fontId="9" fillId="2" borderId="8" xfId="0" applyNumberFormat="1" applyFont="1" applyFill="1" applyBorder="1" applyAlignment="1">
      <alignment/>
    </xf>
    <xf numFmtId="166" fontId="9" fillId="2" borderId="7" xfId="0" applyNumberFormat="1" applyFont="1" applyFill="1" applyBorder="1" applyAlignment="1">
      <alignment/>
    </xf>
    <xf numFmtId="166" fontId="9" fillId="2" borderId="10" xfId="0" applyNumberFormat="1" applyFont="1" applyFill="1" applyBorder="1" applyAlignment="1">
      <alignment/>
    </xf>
    <xf numFmtId="164" fontId="9" fillId="3" borderId="19" xfId="0" applyNumberFormat="1" applyFont="1" applyFill="1" applyBorder="1" applyAlignment="1">
      <alignment horizontal="center"/>
    </xf>
    <xf numFmtId="164" fontId="9" fillId="3" borderId="20" xfId="0" applyNumberFormat="1" applyFont="1" applyFill="1" applyBorder="1" applyAlignment="1">
      <alignment horizontal="center"/>
    </xf>
    <xf numFmtId="164" fontId="9" fillId="3" borderId="21" xfId="0" applyNumberFormat="1" applyFont="1" applyFill="1" applyBorder="1" applyAlignment="1">
      <alignment horizontal="center"/>
    </xf>
    <xf numFmtId="164" fontId="9" fillId="3" borderId="22" xfId="0" applyNumberFormat="1" applyFont="1" applyFill="1" applyBorder="1" applyAlignment="1">
      <alignment/>
    </xf>
    <xf numFmtId="164" fontId="9" fillId="3" borderId="21" xfId="0" applyNumberFormat="1" applyFont="1" applyFill="1" applyBorder="1" applyAlignment="1">
      <alignment/>
    </xf>
    <xf numFmtId="164" fontId="9" fillId="3" borderId="23" xfId="0" applyNumberFormat="1" applyFont="1" applyFill="1" applyBorder="1" applyAlignment="1">
      <alignment/>
    </xf>
    <xf numFmtId="164" fontId="9" fillId="3" borderId="24" xfId="0" applyNumberFormat="1" applyFont="1" applyFill="1" applyBorder="1" applyAlignment="1">
      <alignment/>
    </xf>
    <xf numFmtId="164" fontId="9" fillId="3" borderId="25" xfId="0" applyNumberFormat="1" applyFont="1" applyFill="1" applyBorder="1" applyAlignment="1">
      <alignment horizontal="center"/>
    </xf>
    <xf numFmtId="164" fontId="9" fillId="3" borderId="26" xfId="0" applyNumberFormat="1" applyFont="1" applyFill="1" applyBorder="1" applyAlignment="1">
      <alignment horizontal="center"/>
    </xf>
    <xf numFmtId="164" fontId="9" fillId="3" borderId="27" xfId="0" applyNumberFormat="1" applyFont="1" applyFill="1" applyBorder="1" applyAlignment="1">
      <alignment horizontal="center"/>
    </xf>
    <xf numFmtId="164" fontId="11" fillId="3" borderId="28" xfId="0" applyNumberFormat="1" applyFont="1" applyFill="1" applyBorder="1" applyAlignment="1">
      <alignment/>
    </xf>
    <xf numFmtId="164" fontId="11" fillId="3" borderId="27" xfId="0" applyNumberFormat="1" applyFont="1" applyFill="1" applyBorder="1" applyAlignment="1">
      <alignment/>
    </xf>
    <xf numFmtId="164" fontId="11" fillId="3" borderId="29" xfId="0" applyNumberFormat="1" applyFont="1" applyFill="1" applyBorder="1" applyAlignment="1">
      <alignment/>
    </xf>
    <xf numFmtId="164" fontId="11" fillId="3" borderId="30" xfId="0" applyNumberFormat="1" applyFont="1" applyFill="1" applyBorder="1" applyAlignment="1">
      <alignment/>
    </xf>
    <xf numFmtId="164" fontId="14" fillId="2" borderId="0" xfId="0" applyNumberFormat="1" applyFont="1" applyFill="1" applyBorder="1" applyAlignment="1">
      <alignment horizontal="center"/>
    </xf>
    <xf numFmtId="164" fontId="15" fillId="2" borderId="0" xfId="0" applyNumberFormat="1" applyFont="1" applyFill="1" applyBorder="1" applyAlignment="1">
      <alignment/>
    </xf>
    <xf numFmtId="164" fontId="16" fillId="2" borderId="0" xfId="0" applyNumberFormat="1" applyFont="1" applyFill="1" applyBorder="1" applyAlignment="1">
      <alignment/>
    </xf>
    <xf numFmtId="164" fontId="17" fillId="2" borderId="0" xfId="0" applyNumberFormat="1" applyFont="1" applyFill="1" applyBorder="1" applyAlignment="1">
      <alignment/>
    </xf>
    <xf numFmtId="164" fontId="18" fillId="2" borderId="0" xfId="0" applyNumberFormat="1" applyFont="1" applyFill="1" applyBorder="1" applyAlignment="1">
      <alignment/>
    </xf>
    <xf numFmtId="164" fontId="14" fillId="2" borderId="0" xfId="0" applyNumberFormat="1" applyFont="1" applyFill="1" applyBorder="1" applyAlignment="1">
      <alignment/>
    </xf>
    <xf numFmtId="164" fontId="9" fillId="2" borderId="31" xfId="0" applyNumberFormat="1" applyFont="1" applyFill="1" applyBorder="1" applyAlignment="1">
      <alignment horizontal="center"/>
    </xf>
    <xf numFmtId="165" fontId="10" fillId="2" borderId="31" xfId="0" applyNumberFormat="1" applyFont="1" applyFill="1" applyBorder="1" applyAlignment="1">
      <alignment horizontal="center"/>
    </xf>
    <xf numFmtId="164" fontId="9" fillId="2" borderId="9" xfId="0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/>
    </xf>
    <xf numFmtId="164" fontId="9" fillId="2" borderId="32" xfId="0" applyNumberFormat="1" applyFont="1" applyFill="1" applyBorder="1" applyAlignment="1">
      <alignment horizontal="center"/>
    </xf>
    <xf numFmtId="165" fontId="10" fillId="2" borderId="32" xfId="0" applyNumberFormat="1" applyFont="1" applyFill="1" applyBorder="1" applyAlignment="1">
      <alignment/>
    </xf>
    <xf numFmtId="164" fontId="9" fillId="2" borderId="13" xfId="0" applyNumberFormat="1" applyFont="1" applyFill="1" applyBorder="1" applyAlignment="1">
      <alignment/>
    </xf>
    <xf numFmtId="164" fontId="9" fillId="2" borderId="33" xfId="0" applyNumberFormat="1" applyFont="1" applyFill="1" applyBorder="1" applyAlignment="1">
      <alignment/>
    </xf>
    <xf numFmtId="164" fontId="11" fillId="3" borderId="11" xfId="0" applyNumberFormat="1" applyFont="1" applyFill="1" applyBorder="1" applyAlignment="1">
      <alignment horizontal="center"/>
    </xf>
    <xf numFmtId="164" fontId="11" fillId="3" borderId="12" xfId="0" applyNumberFormat="1" applyFont="1" applyFill="1" applyBorder="1" applyAlignment="1">
      <alignment/>
    </xf>
    <xf numFmtId="164" fontId="9" fillId="2" borderId="9" xfId="0" applyFont="1" applyFill="1" applyBorder="1" applyAlignment="1" applyProtection="1">
      <alignment/>
      <protection locked="0"/>
    </xf>
    <xf numFmtId="164" fontId="9" fillId="2" borderId="8" xfId="0" applyFont="1" applyFill="1" applyBorder="1" applyAlignment="1" applyProtection="1">
      <alignment/>
      <protection locked="0"/>
    </xf>
    <xf numFmtId="164" fontId="9" fillId="2" borderId="7" xfId="0" applyFont="1" applyFill="1" applyBorder="1" applyAlignment="1" applyProtection="1">
      <alignment/>
      <protection locked="0"/>
    </xf>
    <xf numFmtId="164" fontId="9" fillId="2" borderId="10" xfId="0" applyFont="1" applyFill="1" applyBorder="1" applyAlignment="1" applyProtection="1">
      <alignment/>
      <protection locked="0"/>
    </xf>
    <xf numFmtId="164" fontId="9" fillId="2" borderId="0" xfId="0" applyNumberFormat="1" applyFont="1" applyFill="1" applyBorder="1" applyAlignment="1">
      <alignment/>
    </xf>
    <xf numFmtId="164" fontId="19" fillId="2" borderId="8" xfId="0" applyNumberFormat="1" applyFont="1" applyFill="1" applyBorder="1" applyAlignment="1">
      <alignment/>
    </xf>
    <xf numFmtId="164" fontId="19" fillId="2" borderId="7" xfId="0" applyNumberFormat="1" applyFont="1" applyFill="1" applyBorder="1" applyAlignment="1">
      <alignment/>
    </xf>
    <xf numFmtId="164" fontId="19" fillId="2" borderId="10" xfId="0" applyNumberFormat="1" applyFont="1" applyFill="1" applyBorder="1" applyAlignment="1">
      <alignment/>
    </xf>
    <xf numFmtId="167" fontId="9" fillId="2" borderId="8" xfId="0" applyNumberFormat="1" applyFont="1" applyFill="1" applyBorder="1" applyAlignment="1">
      <alignment/>
    </xf>
    <xf numFmtId="164" fontId="9" fillId="2" borderId="34" xfId="0" applyNumberFormat="1" applyFont="1" applyFill="1" applyBorder="1" applyAlignment="1">
      <alignment horizontal="center"/>
    </xf>
    <xf numFmtId="164" fontId="9" fillId="3" borderId="20" xfId="0" applyNumberFormat="1" applyFont="1" applyFill="1" applyBorder="1" applyAlignment="1">
      <alignment/>
    </xf>
    <xf numFmtId="164" fontId="11" fillId="3" borderId="26" xfId="0" applyNumberFormat="1" applyFont="1" applyFill="1" applyBorder="1" applyAlignment="1">
      <alignment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defined" xfId="20"/>
    <cellStyle name="Undefined 1" xfId="21"/>
    <cellStyle name="Undefined 10" xfId="22"/>
    <cellStyle name="Undefined 11" xfId="23"/>
    <cellStyle name="Undefined 12" xfId="24"/>
    <cellStyle name="Undefined 13" xfId="25"/>
    <cellStyle name="Undefined 14" xfId="26"/>
    <cellStyle name="Undefined 2" xfId="27"/>
    <cellStyle name="Undefined 3" xfId="28"/>
    <cellStyle name="Undefined 4" xfId="29"/>
    <cellStyle name="Undefined 5" xfId="30"/>
    <cellStyle name="Undefined 6" xfId="31"/>
    <cellStyle name="Undefined 7" xfId="32"/>
    <cellStyle name="Undefined 8" xfId="33"/>
    <cellStyle name="Undefined 9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0" sqref="F10"/>
    </sheetView>
  </sheetViews>
  <sheetFormatPr defaultColWidth="8.796875" defaultRowHeight="15"/>
  <cols>
    <col min="1" max="256" width="8.8984375" style="0" customWidth="1"/>
  </cols>
  <sheetData>
    <row r="1" ht="15"/>
    <row r="2" ht="15"/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abSelected="1" workbookViewId="0" topLeftCell="A1">
      <selection activeCell="B3" sqref="B3"/>
    </sheetView>
  </sheetViews>
  <sheetFormatPr defaultColWidth="8.796875" defaultRowHeight="15"/>
  <cols>
    <col min="1" max="1" width="4.3984375" style="1" customWidth="1"/>
    <col min="2" max="2" width="5.3984375" style="1" customWidth="1"/>
    <col min="3" max="3" width="5.8984375" style="1" customWidth="1"/>
    <col min="4" max="4" width="38.69921875" style="1" customWidth="1"/>
    <col min="5" max="5" width="6.8984375" style="1" customWidth="1"/>
    <col min="6" max="6" width="8.19921875" style="1" customWidth="1"/>
    <col min="7" max="7" width="7.8984375" style="1" customWidth="1"/>
    <col min="8" max="8" width="8.59765625" style="1" customWidth="1"/>
    <col min="9" max="9" width="8.19921875" style="1" customWidth="1"/>
    <col min="10" max="256" width="10.19921875" style="1" customWidth="1"/>
  </cols>
  <sheetData>
    <row r="1" spans="1:9" s="1" customFormat="1" ht="15">
      <c r="A1" s="2" t="s">
        <v>0</v>
      </c>
      <c r="B1" s="2"/>
      <c r="C1" s="2"/>
      <c r="D1" s="3"/>
      <c r="E1" s="2"/>
      <c r="F1" s="4"/>
      <c r="G1" s="4"/>
      <c r="H1" s="4"/>
      <c r="I1" s="5"/>
    </row>
    <row r="2" spans="1:9" s="1" customFormat="1" ht="15">
      <c r="A2" s="2" t="s">
        <v>1</v>
      </c>
      <c r="B2" s="2"/>
      <c r="C2" s="2"/>
      <c r="D2" s="3"/>
      <c r="E2" s="2"/>
      <c r="F2" s="4"/>
      <c r="G2" s="4"/>
      <c r="H2" s="4"/>
      <c r="I2" s="5"/>
    </row>
    <row r="3" spans="1:9" s="1" customFormat="1" ht="14.25" customHeight="1">
      <c r="A3" s="2" t="s">
        <v>2</v>
      </c>
      <c r="B3" s="2"/>
      <c r="C3" s="2"/>
      <c r="D3" s="2"/>
      <c r="E3" s="2"/>
      <c r="F3" s="6"/>
      <c r="G3" s="6"/>
      <c r="H3" s="6"/>
      <c r="I3" s="7"/>
    </row>
    <row r="4" spans="1:9" s="1" customFormat="1" ht="17.25" customHeight="1">
      <c r="A4" s="2"/>
      <c r="B4" s="2"/>
      <c r="C4" s="2"/>
      <c r="D4" s="2"/>
      <c r="E4" s="2"/>
      <c r="F4" s="6"/>
      <c r="G4" s="6"/>
      <c r="H4" s="6"/>
      <c r="I4" s="7"/>
    </row>
    <row r="5" spans="1:4" s="1" customFormat="1" ht="21.75" customHeight="1">
      <c r="A5" s="8"/>
      <c r="B5" s="8"/>
      <c r="C5" s="8"/>
      <c r="D5" s="9" t="s">
        <v>3</v>
      </c>
    </row>
    <row r="6" spans="1:9" s="1" customFormat="1" ht="15">
      <c r="A6" s="10" t="s">
        <v>4</v>
      </c>
      <c r="B6" s="11"/>
      <c r="C6" s="11"/>
      <c r="D6" s="12"/>
      <c r="E6" s="13"/>
      <c r="F6" s="14" t="s">
        <v>5</v>
      </c>
      <c r="G6" s="15" t="s">
        <v>6</v>
      </c>
      <c r="H6" s="15" t="s">
        <v>7</v>
      </c>
      <c r="I6" s="16" t="s">
        <v>8</v>
      </c>
    </row>
    <row r="7" spans="1:9" s="1" customFormat="1" ht="15">
      <c r="A7" s="17"/>
      <c r="B7" s="18" t="s">
        <v>9</v>
      </c>
      <c r="C7" s="19"/>
      <c r="D7" s="20" t="s">
        <v>10</v>
      </c>
      <c r="E7" s="21"/>
      <c r="F7" s="20" t="s">
        <v>11</v>
      </c>
      <c r="G7" s="22" t="s">
        <v>12</v>
      </c>
      <c r="H7" s="22" t="s">
        <v>13</v>
      </c>
      <c r="I7" s="23" t="s">
        <v>14</v>
      </c>
    </row>
    <row r="8" spans="1:9" s="1" customFormat="1" ht="15">
      <c r="A8" s="24"/>
      <c r="B8" s="25"/>
      <c r="C8" s="26" t="s">
        <v>15</v>
      </c>
      <c r="D8" s="27"/>
      <c r="E8" s="28"/>
      <c r="F8" s="27"/>
      <c r="G8" s="29"/>
      <c r="H8" s="29"/>
      <c r="I8" s="30" t="s">
        <v>16</v>
      </c>
    </row>
    <row r="9" spans="1:9" s="1" customFormat="1" ht="15">
      <c r="A9" s="31" t="s">
        <v>17</v>
      </c>
      <c r="B9" s="32" t="s">
        <v>18</v>
      </c>
      <c r="C9" s="32"/>
      <c r="D9" s="32"/>
      <c r="E9" s="32"/>
      <c r="F9" s="33">
        <f>F10</f>
        <v>243300</v>
      </c>
      <c r="G9" s="34">
        <v>0</v>
      </c>
      <c r="H9" s="34">
        <v>0</v>
      </c>
      <c r="I9" s="35">
        <f>I10</f>
        <v>243300</v>
      </c>
    </row>
    <row r="10" spans="1:9" s="1" customFormat="1" ht="15">
      <c r="A10" s="36"/>
      <c r="B10" s="37" t="s">
        <v>19</v>
      </c>
      <c r="C10" s="38"/>
      <c r="D10" s="39" t="s">
        <v>20</v>
      </c>
      <c r="E10" s="40"/>
      <c r="F10" s="39">
        <f>F12</f>
        <v>243300</v>
      </c>
      <c r="G10" s="41">
        <v>0</v>
      </c>
      <c r="H10" s="41">
        <v>0</v>
      </c>
      <c r="I10" s="42">
        <f>I12</f>
        <v>243300</v>
      </c>
    </row>
    <row r="11" spans="1:9" s="1" customFormat="1" ht="15">
      <c r="A11" s="17"/>
      <c r="B11" s="19"/>
      <c r="C11" s="18" t="s">
        <v>21</v>
      </c>
      <c r="D11" s="43" t="s">
        <v>22</v>
      </c>
      <c r="E11" s="40"/>
      <c r="F11" s="39"/>
      <c r="G11" s="41"/>
      <c r="H11" s="41"/>
      <c r="I11" s="42"/>
    </row>
    <row r="12" spans="1:9" s="1" customFormat="1" ht="15">
      <c r="A12" s="17"/>
      <c r="B12" s="19"/>
      <c r="C12" s="19"/>
      <c r="D12" s="43" t="s">
        <v>23</v>
      </c>
      <c r="E12" s="44"/>
      <c r="F12" s="43">
        <v>243300</v>
      </c>
      <c r="G12" s="29">
        <v>0</v>
      </c>
      <c r="H12" s="29">
        <v>0</v>
      </c>
      <c r="I12" s="45">
        <v>243300</v>
      </c>
    </row>
    <row r="13" spans="1:9" s="1" customFormat="1" ht="15">
      <c r="A13" s="17"/>
      <c r="B13" s="19"/>
      <c r="C13" s="19"/>
      <c r="D13" s="43"/>
      <c r="E13" s="44"/>
      <c r="F13" s="43"/>
      <c r="G13" s="29"/>
      <c r="H13" s="29"/>
      <c r="I13" s="45"/>
    </row>
    <row r="14" spans="1:9" s="1" customFormat="1" ht="15">
      <c r="A14" s="31" t="s">
        <v>24</v>
      </c>
      <c r="B14" s="32" t="s">
        <v>25</v>
      </c>
      <c r="C14" s="32"/>
      <c r="D14" s="32"/>
      <c r="E14" s="32"/>
      <c r="F14" s="33">
        <f>F15+F19</f>
        <v>70639</v>
      </c>
      <c r="G14" s="34">
        <v>0</v>
      </c>
      <c r="H14" s="34">
        <v>0</v>
      </c>
      <c r="I14" s="35">
        <f>I15+I19</f>
        <v>70639</v>
      </c>
    </row>
    <row r="15" spans="1:9" s="1" customFormat="1" ht="15">
      <c r="A15" s="36"/>
      <c r="B15" s="37" t="s">
        <v>26</v>
      </c>
      <c r="C15" s="38"/>
      <c r="D15" s="39" t="s">
        <v>27</v>
      </c>
      <c r="E15" s="40"/>
      <c r="F15" s="39">
        <f>F17</f>
        <v>6900</v>
      </c>
      <c r="G15" s="41">
        <v>0</v>
      </c>
      <c r="H15" s="41">
        <v>0</v>
      </c>
      <c r="I15" s="42">
        <f>I17</f>
        <v>6900</v>
      </c>
    </row>
    <row r="16" spans="1:9" s="1" customFormat="1" ht="15">
      <c r="A16" s="17"/>
      <c r="B16" s="19"/>
      <c r="C16" s="18" t="s">
        <v>28</v>
      </c>
      <c r="D16" s="43" t="s">
        <v>29</v>
      </c>
      <c r="E16" s="40"/>
      <c r="F16" s="39"/>
      <c r="G16" s="41"/>
      <c r="H16" s="41"/>
      <c r="I16" s="42"/>
    </row>
    <row r="17" spans="1:9" s="1" customFormat="1" ht="15">
      <c r="A17" s="17"/>
      <c r="B17" s="19"/>
      <c r="C17" s="19"/>
      <c r="D17" s="43" t="s">
        <v>30</v>
      </c>
      <c r="E17" s="44"/>
      <c r="F17" s="43">
        <v>6900</v>
      </c>
      <c r="G17" s="29">
        <v>0</v>
      </c>
      <c r="H17" s="29">
        <v>0</v>
      </c>
      <c r="I17" s="45">
        <v>6900</v>
      </c>
    </row>
    <row r="18" spans="1:9" s="1" customFormat="1" ht="15">
      <c r="A18" s="17"/>
      <c r="B18" s="19"/>
      <c r="C18" s="19"/>
      <c r="D18" s="43"/>
      <c r="E18" s="44"/>
      <c r="F18" s="43"/>
      <c r="G18" s="29"/>
      <c r="H18" s="29"/>
      <c r="I18" s="45"/>
    </row>
    <row r="19" spans="1:9" s="1" customFormat="1" ht="15">
      <c r="A19" s="36"/>
      <c r="B19" s="37">
        <v>75108</v>
      </c>
      <c r="C19" s="38"/>
      <c r="D19" s="39" t="s">
        <v>31</v>
      </c>
      <c r="E19" s="44"/>
      <c r="F19" s="39">
        <v>63739</v>
      </c>
      <c r="G19" s="41">
        <v>0</v>
      </c>
      <c r="H19" s="41">
        <v>0</v>
      </c>
      <c r="I19" s="42">
        <v>63739</v>
      </c>
    </row>
    <row r="20" spans="1:9" s="1" customFormat="1" ht="15">
      <c r="A20" s="46"/>
      <c r="B20" s="20"/>
      <c r="C20" s="22" t="s">
        <v>32</v>
      </c>
      <c r="D20" s="43" t="s">
        <v>33</v>
      </c>
      <c r="E20" s="44"/>
      <c r="F20" s="39"/>
      <c r="G20" s="41"/>
      <c r="H20" s="41"/>
      <c r="I20" s="42"/>
    </row>
    <row r="21" spans="1:9" s="1" customFormat="1" ht="15">
      <c r="A21" s="46"/>
      <c r="B21" s="20"/>
      <c r="C21" s="20"/>
      <c r="D21" s="43" t="s">
        <v>34</v>
      </c>
      <c r="E21" s="44"/>
      <c r="F21" s="43">
        <v>63739</v>
      </c>
      <c r="G21" s="29">
        <v>0</v>
      </c>
      <c r="H21" s="29">
        <v>0</v>
      </c>
      <c r="I21" s="45">
        <v>63739</v>
      </c>
    </row>
    <row r="22" spans="1:9" s="1" customFormat="1" ht="15">
      <c r="A22" s="17"/>
      <c r="B22" s="19"/>
      <c r="C22" s="19"/>
      <c r="D22" s="43"/>
      <c r="E22" s="44"/>
      <c r="F22" s="43"/>
      <c r="G22" s="29"/>
      <c r="H22" s="29"/>
      <c r="I22" s="45"/>
    </row>
    <row r="23" spans="1:9" s="1" customFormat="1" ht="15">
      <c r="A23" s="31" t="s">
        <v>35</v>
      </c>
      <c r="B23" s="32" t="s">
        <v>36</v>
      </c>
      <c r="C23" s="32"/>
      <c r="D23" s="32"/>
      <c r="E23" s="32"/>
      <c r="F23" s="33">
        <f>F24</f>
        <v>2900</v>
      </c>
      <c r="G23" s="34">
        <v>0</v>
      </c>
      <c r="H23" s="34">
        <v>0</v>
      </c>
      <c r="I23" s="35">
        <f>I24</f>
        <v>2900</v>
      </c>
    </row>
    <row r="24" spans="1:9" s="1" customFormat="1" ht="15">
      <c r="A24" s="36"/>
      <c r="B24" s="37" t="s">
        <v>37</v>
      </c>
      <c r="C24" s="38"/>
      <c r="D24" s="39" t="s">
        <v>38</v>
      </c>
      <c r="E24" s="40"/>
      <c r="F24" s="39">
        <f>F26</f>
        <v>2900</v>
      </c>
      <c r="G24" s="41">
        <v>0</v>
      </c>
      <c r="H24" s="41">
        <v>0</v>
      </c>
      <c r="I24" s="42">
        <f>I26</f>
        <v>2900</v>
      </c>
    </row>
    <row r="25" spans="1:9" s="1" customFormat="1" ht="15">
      <c r="A25" s="17"/>
      <c r="B25" s="19"/>
      <c r="C25" s="18" t="s">
        <v>39</v>
      </c>
      <c r="D25" s="43" t="s">
        <v>40</v>
      </c>
      <c r="E25" s="40"/>
      <c r="F25" s="39"/>
      <c r="G25" s="41"/>
      <c r="H25" s="41"/>
      <c r="I25" s="42"/>
    </row>
    <row r="26" spans="1:9" s="1" customFormat="1" ht="15">
      <c r="A26" s="17"/>
      <c r="B26" s="19"/>
      <c r="C26" s="19"/>
      <c r="D26" s="43" t="s">
        <v>41</v>
      </c>
      <c r="E26" s="44"/>
      <c r="F26" s="43">
        <v>2900</v>
      </c>
      <c r="G26" s="29">
        <v>0</v>
      </c>
      <c r="H26" s="29">
        <v>0</v>
      </c>
      <c r="I26" s="45">
        <v>2900</v>
      </c>
    </row>
    <row r="27" spans="1:9" s="1" customFormat="1" ht="15">
      <c r="A27" s="17"/>
      <c r="B27" s="19"/>
      <c r="C27" s="19"/>
      <c r="D27" s="43"/>
      <c r="E27" s="44"/>
      <c r="F27" s="43"/>
      <c r="G27" s="29"/>
      <c r="H27" s="29"/>
      <c r="I27" s="45"/>
    </row>
    <row r="28" spans="1:9" s="1" customFormat="1" ht="15">
      <c r="A28" s="31" t="s">
        <v>42</v>
      </c>
      <c r="B28" s="32" t="s">
        <v>43</v>
      </c>
      <c r="C28" s="32"/>
      <c r="D28" s="32"/>
      <c r="E28" s="32"/>
      <c r="F28" s="33">
        <f>F31+F35+F39+F43</f>
        <v>7065400</v>
      </c>
      <c r="G28" s="34">
        <v>0</v>
      </c>
      <c r="H28" s="34">
        <v>0</v>
      </c>
      <c r="I28" s="35">
        <f>I31+I35+I39+I43</f>
        <v>7065400</v>
      </c>
    </row>
    <row r="29" spans="1:9" s="1" customFormat="1" ht="15">
      <c r="A29" s="36"/>
      <c r="B29" s="37" t="s">
        <v>44</v>
      </c>
      <c r="C29" s="38"/>
      <c r="D29" s="39" t="s">
        <v>45</v>
      </c>
      <c r="E29" s="47"/>
      <c r="F29" s="43"/>
      <c r="G29" s="29"/>
      <c r="H29" s="29"/>
      <c r="I29" s="45"/>
    </row>
    <row r="30" spans="1:9" s="1" customFormat="1" ht="15">
      <c r="A30" s="36"/>
      <c r="B30" s="38"/>
      <c r="C30" s="38"/>
      <c r="D30" s="39" t="s">
        <v>46</v>
      </c>
      <c r="E30" s="47"/>
      <c r="F30" s="43"/>
      <c r="G30" s="29"/>
      <c r="H30" s="29"/>
      <c r="I30" s="45"/>
    </row>
    <row r="31" spans="1:9" s="1" customFormat="1" ht="15">
      <c r="A31" s="36"/>
      <c r="B31" s="38"/>
      <c r="C31" s="38"/>
      <c r="D31" s="39" t="s">
        <v>47</v>
      </c>
      <c r="E31" s="47"/>
      <c r="F31" s="39">
        <v>6710000</v>
      </c>
      <c r="G31" s="41">
        <v>0</v>
      </c>
      <c r="H31" s="41">
        <v>0</v>
      </c>
      <c r="I31" s="42">
        <v>6710000</v>
      </c>
    </row>
    <row r="32" spans="1:9" s="1" customFormat="1" ht="15">
      <c r="A32" s="46"/>
      <c r="B32" s="20"/>
      <c r="C32" s="22" t="s">
        <v>48</v>
      </c>
      <c r="D32" s="43" t="s">
        <v>49</v>
      </c>
      <c r="E32" s="47"/>
      <c r="F32" s="39"/>
      <c r="G32" s="41"/>
      <c r="H32" s="41"/>
      <c r="I32" s="42"/>
    </row>
    <row r="33" spans="1:9" s="1" customFormat="1" ht="15">
      <c r="A33" s="46"/>
      <c r="B33" s="20"/>
      <c r="C33" s="22"/>
      <c r="D33" s="43" t="s">
        <v>50</v>
      </c>
      <c r="E33" s="47"/>
      <c r="F33" s="48">
        <v>6710000</v>
      </c>
      <c r="G33" s="49">
        <v>0</v>
      </c>
      <c r="H33" s="49">
        <v>0</v>
      </c>
      <c r="I33" s="50">
        <v>6710000</v>
      </c>
    </row>
    <row r="34" spans="1:9" s="1" customFormat="1" ht="15">
      <c r="A34" s="36"/>
      <c r="B34" s="37" t="s">
        <v>51</v>
      </c>
      <c r="C34" s="38"/>
      <c r="D34" s="39" t="s">
        <v>52</v>
      </c>
      <c r="E34" s="51"/>
      <c r="F34" s="52"/>
      <c r="G34" s="53"/>
      <c r="H34" s="53"/>
      <c r="I34" s="54"/>
    </row>
    <row r="35" spans="1:9" s="1" customFormat="1" ht="15">
      <c r="A35" s="36"/>
      <c r="B35" s="38"/>
      <c r="C35" s="38"/>
      <c r="D35" s="39" t="s">
        <v>53</v>
      </c>
      <c r="E35" s="40"/>
      <c r="F35" s="39">
        <f>F37</f>
        <v>95700</v>
      </c>
      <c r="G35" s="41">
        <v>0</v>
      </c>
      <c r="H35" s="41">
        <v>0</v>
      </c>
      <c r="I35" s="42">
        <f>I37</f>
        <v>95700</v>
      </c>
    </row>
    <row r="36" spans="1:9" s="1" customFormat="1" ht="15">
      <c r="A36" s="17"/>
      <c r="B36" s="19"/>
      <c r="C36" s="18" t="s">
        <v>54</v>
      </c>
      <c r="D36" s="43" t="s">
        <v>55</v>
      </c>
      <c r="E36" s="40"/>
      <c r="F36" s="39"/>
      <c r="G36" s="41"/>
      <c r="H36" s="41"/>
      <c r="I36" s="42"/>
    </row>
    <row r="37" spans="1:9" s="1" customFormat="1" ht="15">
      <c r="A37" s="17"/>
      <c r="B37" s="19"/>
      <c r="C37" s="19"/>
      <c r="D37" s="43" t="s">
        <v>56</v>
      </c>
      <c r="E37" s="44"/>
      <c r="F37" s="43">
        <v>95700</v>
      </c>
      <c r="G37" s="29">
        <v>0</v>
      </c>
      <c r="H37" s="29">
        <v>0</v>
      </c>
      <c r="I37" s="45">
        <v>95700</v>
      </c>
    </row>
    <row r="38" spans="1:9" s="1" customFormat="1" ht="15">
      <c r="A38" s="17"/>
      <c r="B38" s="19"/>
      <c r="C38" s="19"/>
      <c r="D38" s="43"/>
      <c r="E38" s="55"/>
      <c r="F38" s="56"/>
      <c r="G38" s="57"/>
      <c r="H38" s="57"/>
      <c r="I38" s="58"/>
    </row>
    <row r="39" spans="1:9" s="1" customFormat="1" ht="15">
      <c r="A39" s="36"/>
      <c r="B39" s="37" t="s">
        <v>57</v>
      </c>
      <c r="C39" s="38"/>
      <c r="D39" s="39" t="s">
        <v>58</v>
      </c>
      <c r="E39" s="40"/>
      <c r="F39" s="39">
        <f>F41</f>
        <v>125800</v>
      </c>
      <c r="G39" s="41">
        <v>0</v>
      </c>
      <c r="H39" s="41">
        <v>0</v>
      </c>
      <c r="I39" s="42">
        <f>I41</f>
        <v>125800</v>
      </c>
    </row>
    <row r="40" spans="1:9" s="1" customFormat="1" ht="15">
      <c r="A40" s="17"/>
      <c r="B40" s="19"/>
      <c r="C40" s="18" t="s">
        <v>59</v>
      </c>
      <c r="D40" s="43" t="s">
        <v>60</v>
      </c>
      <c r="E40" s="40"/>
      <c r="F40" s="39"/>
      <c r="G40" s="41"/>
      <c r="H40" s="41"/>
      <c r="I40" s="42"/>
    </row>
    <row r="41" spans="1:9" s="1" customFormat="1" ht="15">
      <c r="A41" s="17"/>
      <c r="B41" s="19"/>
      <c r="C41" s="19"/>
      <c r="D41" s="43" t="s">
        <v>61</v>
      </c>
      <c r="E41" s="44"/>
      <c r="F41" s="43">
        <v>125800</v>
      </c>
      <c r="G41" s="29">
        <v>0</v>
      </c>
      <c r="H41" s="29">
        <v>0</v>
      </c>
      <c r="I41" s="45">
        <v>125800</v>
      </c>
    </row>
    <row r="42" spans="1:9" s="1" customFormat="1" ht="15">
      <c r="A42" s="17"/>
      <c r="B42" s="19"/>
      <c r="C42" s="19"/>
      <c r="D42" s="43"/>
      <c r="E42" s="44"/>
      <c r="F42" s="43"/>
      <c r="G42" s="29"/>
      <c r="H42" s="29"/>
      <c r="I42" s="45"/>
    </row>
    <row r="43" spans="1:9" s="1" customFormat="1" ht="15">
      <c r="A43" s="36"/>
      <c r="B43" s="37" t="s">
        <v>62</v>
      </c>
      <c r="C43" s="38"/>
      <c r="D43" s="39" t="s">
        <v>63</v>
      </c>
      <c r="E43" s="40"/>
      <c r="F43" s="39">
        <f>F45</f>
        <v>133900</v>
      </c>
      <c r="G43" s="41">
        <v>0</v>
      </c>
      <c r="H43" s="41">
        <v>0</v>
      </c>
      <c r="I43" s="42">
        <f>I45</f>
        <v>133900</v>
      </c>
    </row>
    <row r="44" spans="1:9" s="1" customFormat="1" ht="15">
      <c r="A44" s="17"/>
      <c r="B44" s="19"/>
      <c r="C44" s="18" t="s">
        <v>64</v>
      </c>
      <c r="D44" s="43" t="s">
        <v>65</v>
      </c>
      <c r="E44" s="40"/>
      <c r="F44" s="39"/>
      <c r="G44" s="41"/>
      <c r="H44" s="41"/>
      <c r="I44" s="42"/>
    </row>
    <row r="45" spans="1:9" s="1" customFormat="1" ht="15">
      <c r="A45" s="17"/>
      <c r="B45" s="19"/>
      <c r="C45" s="19"/>
      <c r="D45" s="43" t="s">
        <v>66</v>
      </c>
      <c r="E45" s="44"/>
      <c r="F45" s="43">
        <v>133900</v>
      </c>
      <c r="G45" s="29">
        <v>0</v>
      </c>
      <c r="H45" s="29">
        <v>0</v>
      </c>
      <c r="I45" s="45">
        <v>133900</v>
      </c>
    </row>
    <row r="46" spans="1:9" s="1" customFormat="1" ht="15">
      <c r="A46" s="59"/>
      <c r="B46" s="60"/>
      <c r="C46" s="61"/>
      <c r="D46" s="62"/>
      <c r="E46" s="63"/>
      <c r="F46" s="62"/>
      <c r="G46" s="64"/>
      <c r="H46" s="64"/>
      <c r="I46" s="65"/>
    </row>
    <row r="47" spans="1:9" s="1" customFormat="1" ht="15">
      <c r="A47" s="66"/>
      <c r="B47" s="67"/>
      <c r="C47" s="68"/>
      <c r="D47" s="69" t="s">
        <v>67</v>
      </c>
      <c r="E47" s="70"/>
      <c r="F47" s="69">
        <f>F9+F14+F23+F28</f>
        <v>7382239</v>
      </c>
      <c r="G47" s="71">
        <v>0</v>
      </c>
      <c r="H47" s="71">
        <v>0</v>
      </c>
      <c r="I47" s="72">
        <f>I9+I14+I23+I28</f>
        <v>7382239</v>
      </c>
    </row>
    <row r="48" spans="1:9" s="1" customFormat="1" ht="15">
      <c r="A48" s="73"/>
      <c r="B48" s="73"/>
      <c r="C48" s="73"/>
      <c r="D48" s="74"/>
      <c r="E48" s="74"/>
      <c r="F48" s="74"/>
      <c r="G48" s="74"/>
      <c r="H48" s="74"/>
      <c r="I48" s="74"/>
    </row>
    <row r="49" spans="1:9" s="1" customFormat="1" ht="15">
      <c r="A49" s="73"/>
      <c r="B49" s="73"/>
      <c r="C49" s="73"/>
      <c r="D49" s="74"/>
      <c r="E49" s="74"/>
      <c r="F49" s="74"/>
      <c r="G49" s="74"/>
      <c r="H49" s="74"/>
      <c r="I49" s="74"/>
    </row>
    <row r="50" spans="1:9" s="1" customFormat="1" ht="15">
      <c r="A50" s="75"/>
      <c r="B50" s="75"/>
      <c r="C50" s="75"/>
      <c r="D50" s="9" t="s">
        <v>68</v>
      </c>
      <c r="E50" s="76"/>
      <c r="F50" s="76"/>
      <c r="G50" s="76"/>
      <c r="H50" s="76"/>
      <c r="I50" s="76"/>
    </row>
    <row r="51" spans="1:9" s="1" customFormat="1" ht="15">
      <c r="A51" s="77"/>
      <c r="B51" s="77"/>
      <c r="C51" s="77"/>
      <c r="D51" s="78"/>
      <c r="E51" s="78"/>
      <c r="F51" s="78"/>
      <c r="G51" s="78"/>
      <c r="H51" s="78"/>
      <c r="I51" s="78"/>
    </row>
    <row r="52" spans="1:9" s="1" customFormat="1" ht="15">
      <c r="A52" s="10" t="s">
        <v>69</v>
      </c>
      <c r="B52" s="79"/>
      <c r="C52" s="11"/>
      <c r="D52" s="12"/>
      <c r="E52" s="80"/>
      <c r="F52" s="14" t="s">
        <v>70</v>
      </c>
      <c r="G52" s="15" t="s">
        <v>71</v>
      </c>
      <c r="H52" s="15" t="s">
        <v>72</v>
      </c>
      <c r="I52" s="16" t="s">
        <v>73</v>
      </c>
    </row>
    <row r="53" spans="1:9" s="1" customFormat="1" ht="15">
      <c r="A53" s="17"/>
      <c r="B53" s="81" t="s">
        <v>74</v>
      </c>
      <c r="C53" s="19"/>
      <c r="D53" s="20" t="s">
        <v>75</v>
      </c>
      <c r="E53" s="82"/>
      <c r="F53" s="20" t="s">
        <v>76</v>
      </c>
      <c r="G53" s="22" t="s">
        <v>77</v>
      </c>
      <c r="H53" s="22" t="s">
        <v>78</v>
      </c>
      <c r="I53" s="23" t="s">
        <v>79</v>
      </c>
    </row>
    <row r="54" spans="1:9" s="1" customFormat="1" ht="15">
      <c r="A54" s="24"/>
      <c r="B54" s="83"/>
      <c r="C54" s="26" t="s">
        <v>80</v>
      </c>
      <c r="D54" s="27"/>
      <c r="E54" s="84"/>
      <c r="F54" s="27"/>
      <c r="G54" s="85"/>
      <c r="H54" s="85"/>
      <c r="I54" s="86" t="s">
        <v>81</v>
      </c>
    </row>
    <row r="55" spans="1:9" s="1" customFormat="1" ht="15">
      <c r="A55" s="87" t="s">
        <v>82</v>
      </c>
      <c r="B55" s="32" t="s">
        <v>83</v>
      </c>
      <c r="C55" s="32"/>
      <c r="D55" s="32"/>
      <c r="E55" s="32"/>
      <c r="F55" s="88">
        <f>F56</f>
        <v>243300</v>
      </c>
      <c r="G55" s="34">
        <v>0</v>
      </c>
      <c r="H55" s="34">
        <v>0</v>
      </c>
      <c r="I55" s="35">
        <f>I56</f>
        <v>243300</v>
      </c>
    </row>
    <row r="56" spans="1:9" s="1" customFormat="1" ht="15">
      <c r="A56" s="36"/>
      <c r="B56" s="37" t="s">
        <v>84</v>
      </c>
      <c r="C56" s="38"/>
      <c r="D56" s="39" t="s">
        <v>85</v>
      </c>
      <c r="E56" s="40"/>
      <c r="F56" s="39">
        <f>SUM(F57:F59)</f>
        <v>243300</v>
      </c>
      <c r="G56" s="41">
        <v>0</v>
      </c>
      <c r="H56" s="41">
        <v>0</v>
      </c>
      <c r="I56" s="42">
        <f>SUM(I57:I59)</f>
        <v>243300</v>
      </c>
    </row>
    <row r="57" spans="1:9" s="1" customFormat="1" ht="15">
      <c r="A57" s="36"/>
      <c r="B57" s="38"/>
      <c r="C57" s="38"/>
      <c r="D57" s="43" t="s">
        <v>86</v>
      </c>
      <c r="E57" s="89"/>
      <c r="F57" s="90">
        <v>195000</v>
      </c>
      <c r="G57" s="91">
        <v>0</v>
      </c>
      <c r="H57" s="91">
        <v>0</v>
      </c>
      <c r="I57" s="92">
        <v>195000</v>
      </c>
    </row>
    <row r="58" spans="1:9" s="1" customFormat="1" ht="15">
      <c r="A58" s="17"/>
      <c r="B58" s="19"/>
      <c r="C58" s="19"/>
      <c r="D58" s="43" t="s">
        <v>87</v>
      </c>
      <c r="E58" s="89"/>
      <c r="F58" s="90">
        <v>43300</v>
      </c>
      <c r="G58" s="91">
        <v>0</v>
      </c>
      <c r="H58" s="91">
        <v>0</v>
      </c>
      <c r="I58" s="92">
        <v>43300</v>
      </c>
    </row>
    <row r="59" spans="1:9" s="1" customFormat="1" ht="15">
      <c r="A59" s="17"/>
      <c r="B59" s="19"/>
      <c r="C59" s="19"/>
      <c r="D59" s="43" t="s">
        <v>88</v>
      </c>
      <c r="E59" s="89"/>
      <c r="F59" s="90">
        <v>5000</v>
      </c>
      <c r="G59" s="91">
        <v>0</v>
      </c>
      <c r="H59" s="91">
        <v>0</v>
      </c>
      <c r="I59" s="92">
        <v>5000</v>
      </c>
    </row>
    <row r="60" spans="1:9" s="1" customFormat="1" ht="15">
      <c r="A60" s="17"/>
      <c r="B60" s="19"/>
      <c r="C60" s="19"/>
      <c r="D60" s="43"/>
      <c r="E60" s="44"/>
      <c r="F60" s="43"/>
      <c r="G60" s="29"/>
      <c r="H60" s="29"/>
      <c r="I60" s="45"/>
    </row>
    <row r="61" spans="1:9" s="1" customFormat="1" ht="15">
      <c r="A61" s="31" t="s">
        <v>89</v>
      </c>
      <c r="B61" s="32" t="s">
        <v>90</v>
      </c>
      <c r="C61" s="32"/>
      <c r="D61" s="32"/>
      <c r="E61" s="32"/>
      <c r="F61" s="33">
        <f>F62+F67</f>
        <v>70639</v>
      </c>
      <c r="G61" s="34">
        <v>0</v>
      </c>
      <c r="H61" s="34">
        <v>0</v>
      </c>
      <c r="I61" s="35">
        <f>I62+I67</f>
        <v>70639</v>
      </c>
    </row>
    <row r="62" spans="1:9" s="1" customFormat="1" ht="15">
      <c r="A62" s="36"/>
      <c r="B62" s="37" t="s">
        <v>91</v>
      </c>
      <c r="C62" s="38"/>
      <c r="D62" s="39" t="s">
        <v>92</v>
      </c>
      <c r="E62" s="40"/>
      <c r="F62" s="39">
        <f>SUM(F64:F65)</f>
        <v>6900</v>
      </c>
      <c r="G62" s="41">
        <v>0</v>
      </c>
      <c r="H62" s="41">
        <v>0</v>
      </c>
      <c r="I62" s="42">
        <f>SUM(I64:I65)</f>
        <v>6900</v>
      </c>
    </row>
    <row r="63" spans="1:9" s="1" customFormat="1" ht="15">
      <c r="A63" s="17"/>
      <c r="B63" s="18"/>
      <c r="C63" s="19"/>
      <c r="D63" s="43" t="s">
        <v>93</v>
      </c>
      <c r="E63" s="40"/>
      <c r="F63" s="39"/>
      <c r="G63" s="41"/>
      <c r="H63" s="41"/>
      <c r="I63" s="42"/>
    </row>
    <row r="64" spans="1:9" s="1" customFormat="1" ht="15">
      <c r="A64" s="17"/>
      <c r="B64" s="18"/>
      <c r="C64" s="19"/>
      <c r="D64" s="43" t="s">
        <v>94</v>
      </c>
      <c r="E64" s="44"/>
      <c r="F64" s="43">
        <v>460</v>
      </c>
      <c r="G64" s="29">
        <v>0</v>
      </c>
      <c r="H64" s="29">
        <v>0</v>
      </c>
      <c r="I64" s="45">
        <v>460</v>
      </c>
    </row>
    <row r="65" spans="1:9" s="1" customFormat="1" ht="15">
      <c r="A65" s="17"/>
      <c r="B65" s="18"/>
      <c r="C65" s="19"/>
      <c r="D65" s="43" t="s">
        <v>95</v>
      </c>
      <c r="E65" s="44"/>
      <c r="F65" s="43">
        <v>6440</v>
      </c>
      <c r="G65" s="29">
        <v>0</v>
      </c>
      <c r="H65" s="29">
        <v>0</v>
      </c>
      <c r="I65" s="45">
        <v>6440</v>
      </c>
    </row>
    <row r="66" spans="1:9" s="1" customFormat="1" ht="15">
      <c r="A66" s="17"/>
      <c r="B66" s="18"/>
      <c r="C66" s="19"/>
      <c r="D66" s="43"/>
      <c r="E66" s="44"/>
      <c r="F66" s="43"/>
      <c r="G66" s="29"/>
      <c r="H66" s="29"/>
      <c r="I66" s="45"/>
    </row>
    <row r="67" spans="1:9" s="1" customFormat="1" ht="15">
      <c r="A67" s="36"/>
      <c r="B67" s="37">
        <v>75108</v>
      </c>
      <c r="C67" s="38"/>
      <c r="D67" s="39" t="s">
        <v>96</v>
      </c>
      <c r="E67" s="93"/>
      <c r="F67" s="94">
        <v>63739</v>
      </c>
      <c r="G67" s="95">
        <v>0</v>
      </c>
      <c r="H67" s="95">
        <v>0</v>
      </c>
      <c r="I67" s="96">
        <v>63739</v>
      </c>
    </row>
    <row r="68" spans="1:9" s="1" customFormat="1" ht="15">
      <c r="A68" s="46"/>
      <c r="B68" s="20"/>
      <c r="C68" s="20"/>
      <c r="D68" s="97" t="s">
        <v>97</v>
      </c>
      <c r="E68" s="93"/>
      <c r="F68" s="90">
        <v>40040</v>
      </c>
      <c r="G68" s="91">
        <v>0</v>
      </c>
      <c r="H68" s="91">
        <v>0</v>
      </c>
      <c r="I68" s="92">
        <v>40040</v>
      </c>
    </row>
    <row r="69" spans="1:9" s="1" customFormat="1" ht="15">
      <c r="A69" s="46"/>
      <c r="B69" s="20"/>
      <c r="C69" s="20"/>
      <c r="D69" s="43" t="s">
        <v>98</v>
      </c>
      <c r="E69" s="93"/>
      <c r="F69" s="90">
        <v>23699</v>
      </c>
      <c r="G69" s="91">
        <v>0</v>
      </c>
      <c r="H69" s="91">
        <v>0</v>
      </c>
      <c r="I69" s="92">
        <v>23699</v>
      </c>
    </row>
    <row r="70" spans="1:9" s="1" customFormat="1" ht="15">
      <c r="A70" s="46"/>
      <c r="B70" s="20"/>
      <c r="C70" s="20"/>
      <c r="D70" s="43"/>
      <c r="E70" s="93"/>
      <c r="F70" s="43"/>
      <c r="G70" s="29"/>
      <c r="H70" s="29"/>
      <c r="I70" s="45"/>
    </row>
    <row r="71" spans="1:9" s="1" customFormat="1" ht="15">
      <c r="A71" s="31" t="s">
        <v>99</v>
      </c>
      <c r="B71" s="32" t="s">
        <v>100</v>
      </c>
      <c r="C71" s="32"/>
      <c r="D71" s="32"/>
      <c r="E71" s="32"/>
      <c r="F71" s="33">
        <f>F72</f>
        <v>2900</v>
      </c>
      <c r="G71" s="34">
        <v>0</v>
      </c>
      <c r="H71" s="34">
        <v>0</v>
      </c>
      <c r="I71" s="35">
        <f>I72</f>
        <v>2900</v>
      </c>
    </row>
    <row r="72" spans="1:9" s="1" customFormat="1" ht="15">
      <c r="A72" s="98"/>
      <c r="B72" s="37" t="s">
        <v>101</v>
      </c>
      <c r="C72" s="38"/>
      <c r="D72" s="39" t="s">
        <v>102</v>
      </c>
      <c r="E72" s="40"/>
      <c r="F72" s="39">
        <v>2900</v>
      </c>
      <c r="G72" s="41">
        <v>0</v>
      </c>
      <c r="H72" s="41">
        <v>0</v>
      </c>
      <c r="I72" s="42">
        <v>2900</v>
      </c>
    </row>
    <row r="73" spans="1:9" s="1" customFormat="1" ht="9" customHeight="1">
      <c r="A73" s="36"/>
      <c r="B73" s="38"/>
      <c r="C73" s="38"/>
      <c r="D73" s="39"/>
      <c r="E73" s="40"/>
      <c r="F73" s="39"/>
      <c r="G73" s="41"/>
      <c r="H73" s="41"/>
      <c r="I73" s="42"/>
    </row>
    <row r="74" spans="1:9" s="1" customFormat="1" ht="15">
      <c r="A74" s="31" t="s">
        <v>103</v>
      </c>
      <c r="B74" s="32" t="s">
        <v>104</v>
      </c>
      <c r="C74" s="32"/>
      <c r="D74" s="32"/>
      <c r="E74" s="32"/>
      <c r="F74" s="33">
        <f>F77+F85+F88+F91</f>
        <v>7065400</v>
      </c>
      <c r="G74" s="34">
        <v>142000</v>
      </c>
      <c r="H74" s="34">
        <v>142000</v>
      </c>
      <c r="I74" s="35">
        <v>7065400</v>
      </c>
    </row>
    <row r="75" spans="1:9" s="1" customFormat="1" ht="15">
      <c r="A75" s="36"/>
      <c r="B75" s="37" t="s">
        <v>105</v>
      </c>
      <c r="C75" s="38"/>
      <c r="D75" s="39" t="s">
        <v>106</v>
      </c>
      <c r="E75" s="93"/>
      <c r="F75" s="52"/>
      <c r="G75" s="53"/>
      <c r="H75" s="53"/>
      <c r="I75" s="54"/>
    </row>
    <row r="76" spans="1:9" s="1" customFormat="1" ht="15">
      <c r="A76" s="36"/>
      <c r="B76" s="38"/>
      <c r="C76" s="38"/>
      <c r="D76" s="39" t="s">
        <v>107</v>
      </c>
      <c r="E76" s="93"/>
      <c r="F76" s="56"/>
      <c r="G76" s="57"/>
      <c r="H76" s="57"/>
      <c r="I76" s="58"/>
    </row>
    <row r="77" spans="1:9" s="1" customFormat="1" ht="15">
      <c r="A77" s="36"/>
      <c r="B77" s="38"/>
      <c r="C77" s="38"/>
      <c r="D77" s="39" t="s">
        <v>108</v>
      </c>
      <c r="E77" s="93"/>
      <c r="F77" s="39">
        <f>F78+F79+F80+F81+F82</f>
        <v>6710000</v>
      </c>
      <c r="G77" s="41"/>
      <c r="H77" s="41"/>
      <c r="I77" s="42">
        <v>6710000</v>
      </c>
    </row>
    <row r="78" spans="1:9" s="1" customFormat="1" ht="15">
      <c r="A78" s="36"/>
      <c r="B78" s="38"/>
      <c r="C78" s="38"/>
      <c r="D78" s="43" t="s">
        <v>109</v>
      </c>
      <c r="E78" s="93"/>
      <c r="F78" s="43">
        <v>6508700</v>
      </c>
      <c r="G78" s="29">
        <v>0</v>
      </c>
      <c r="H78" s="29">
        <v>142000</v>
      </c>
      <c r="I78" s="45">
        <v>6366700</v>
      </c>
    </row>
    <row r="79" spans="1:9" s="1" customFormat="1" ht="15">
      <c r="A79" s="36"/>
      <c r="B79" s="38"/>
      <c r="C79" s="38"/>
      <c r="D79" s="43" t="s">
        <v>110</v>
      </c>
      <c r="E79" s="93"/>
      <c r="F79" s="43">
        <v>79347</v>
      </c>
      <c r="G79" s="29">
        <v>0</v>
      </c>
      <c r="H79" s="29">
        <v>0</v>
      </c>
      <c r="I79" s="45">
        <v>79347</v>
      </c>
    </row>
    <row r="80" spans="1:9" s="1" customFormat="1" ht="15">
      <c r="A80" s="36"/>
      <c r="B80" s="38"/>
      <c r="C80" s="38"/>
      <c r="D80" s="43" t="s">
        <v>111</v>
      </c>
      <c r="E80" s="93"/>
      <c r="F80" s="43">
        <v>16267</v>
      </c>
      <c r="G80" s="29">
        <v>142000</v>
      </c>
      <c r="H80" s="29">
        <v>0</v>
      </c>
      <c r="I80" s="45">
        <v>158267</v>
      </c>
    </row>
    <row r="81" spans="1:9" s="1" customFormat="1" ht="15">
      <c r="A81" s="36"/>
      <c r="B81" s="38"/>
      <c r="C81" s="38"/>
      <c r="D81" s="43" t="s">
        <v>112</v>
      </c>
      <c r="E81" s="93"/>
      <c r="F81" s="43">
        <v>105686</v>
      </c>
      <c r="G81" s="29">
        <v>0</v>
      </c>
      <c r="H81" s="29">
        <v>0</v>
      </c>
      <c r="I81" s="45">
        <v>105686</v>
      </c>
    </row>
    <row r="82" spans="1:9" s="1" customFormat="1" ht="15">
      <c r="A82" s="36"/>
      <c r="B82" s="38"/>
      <c r="C82" s="38"/>
      <c r="D82" s="48" t="s">
        <v>113</v>
      </c>
      <c r="E82" s="93"/>
      <c r="F82" s="43">
        <v>0</v>
      </c>
      <c r="G82" s="29">
        <v>0</v>
      </c>
      <c r="H82" s="29">
        <v>0</v>
      </c>
      <c r="I82" s="45">
        <v>0</v>
      </c>
    </row>
    <row r="83" spans="1:9" s="1" customFormat="1" ht="15">
      <c r="A83" s="36"/>
      <c r="B83" s="38"/>
      <c r="C83" s="38"/>
      <c r="D83" s="43"/>
      <c r="E83" s="93"/>
      <c r="F83" s="56"/>
      <c r="G83" s="57"/>
      <c r="H83" s="57"/>
      <c r="I83" s="58"/>
    </row>
    <row r="84" spans="1:9" s="1" customFormat="1" ht="15">
      <c r="A84" s="36"/>
      <c r="B84" s="37" t="s">
        <v>114</v>
      </c>
      <c r="C84" s="38"/>
      <c r="D84" s="39" t="s">
        <v>115</v>
      </c>
      <c r="E84" s="55"/>
      <c r="F84" s="56"/>
      <c r="G84" s="57"/>
      <c r="H84" s="57"/>
      <c r="I84" s="58"/>
    </row>
    <row r="85" spans="1:9" s="1" customFormat="1" ht="15">
      <c r="A85" s="36"/>
      <c r="B85" s="38"/>
      <c r="C85" s="38"/>
      <c r="D85" s="39" t="s">
        <v>116</v>
      </c>
      <c r="E85" s="40"/>
      <c r="F85" s="39">
        <f>SUM(F86:F86)</f>
        <v>95700</v>
      </c>
      <c r="G85" s="41">
        <v>0</v>
      </c>
      <c r="H85" s="41">
        <v>0</v>
      </c>
      <c r="I85" s="42">
        <v>95700</v>
      </c>
    </row>
    <row r="86" spans="1:9" s="1" customFormat="1" ht="15">
      <c r="A86" s="36"/>
      <c r="B86" s="38"/>
      <c r="C86" s="38"/>
      <c r="D86" s="43" t="s">
        <v>117</v>
      </c>
      <c r="E86" s="44"/>
      <c r="F86" s="43">
        <v>95700</v>
      </c>
      <c r="G86" s="29">
        <v>0</v>
      </c>
      <c r="H86" s="29">
        <v>0</v>
      </c>
      <c r="I86" s="45">
        <v>95700</v>
      </c>
    </row>
    <row r="87" spans="1:9" s="1" customFormat="1" ht="15">
      <c r="A87" s="17"/>
      <c r="B87" s="19"/>
      <c r="C87" s="19"/>
      <c r="D87" s="43"/>
      <c r="E87" s="55"/>
      <c r="F87" s="56"/>
      <c r="G87" s="57"/>
      <c r="H87" s="57"/>
      <c r="I87" s="58"/>
    </row>
    <row r="88" spans="1:9" s="1" customFormat="1" ht="15">
      <c r="A88" s="36"/>
      <c r="B88" s="37" t="s">
        <v>118</v>
      </c>
      <c r="C88" s="38"/>
      <c r="D88" s="39" t="s">
        <v>119</v>
      </c>
      <c r="E88" s="40"/>
      <c r="F88" s="39">
        <f>F89</f>
        <v>125800</v>
      </c>
      <c r="G88" s="41">
        <v>0</v>
      </c>
      <c r="H88" s="41">
        <v>0</v>
      </c>
      <c r="I88" s="42">
        <v>125800</v>
      </c>
    </row>
    <row r="89" spans="1:9" s="1" customFormat="1" ht="15">
      <c r="A89" s="36"/>
      <c r="B89" s="38"/>
      <c r="C89" s="38"/>
      <c r="D89" s="43" t="s">
        <v>120</v>
      </c>
      <c r="E89" s="44"/>
      <c r="F89" s="43">
        <v>125800</v>
      </c>
      <c r="G89" s="29">
        <v>0</v>
      </c>
      <c r="H89" s="29">
        <v>0</v>
      </c>
      <c r="I89" s="45">
        <v>125800</v>
      </c>
    </row>
    <row r="90" spans="1:9" s="1" customFormat="1" ht="15">
      <c r="A90" s="17"/>
      <c r="B90" s="19"/>
      <c r="C90" s="19"/>
      <c r="D90" s="43"/>
      <c r="E90" s="55"/>
      <c r="F90" s="56"/>
      <c r="G90" s="57"/>
      <c r="H90" s="57"/>
      <c r="I90" s="58"/>
    </row>
    <row r="91" spans="1:9" s="1" customFormat="1" ht="15">
      <c r="A91" s="36"/>
      <c r="B91" s="37" t="s">
        <v>121</v>
      </c>
      <c r="C91" s="38"/>
      <c r="D91" s="39" t="s">
        <v>122</v>
      </c>
      <c r="E91" s="40"/>
      <c r="F91" s="39">
        <v>133900</v>
      </c>
      <c r="G91" s="41">
        <v>0</v>
      </c>
      <c r="H91" s="41">
        <v>0</v>
      </c>
      <c r="I91" s="42">
        <v>133900</v>
      </c>
    </row>
    <row r="92" spans="1:9" s="1" customFormat="1" ht="15">
      <c r="A92" s="36"/>
      <c r="B92" s="38"/>
      <c r="C92" s="38"/>
      <c r="D92" s="39"/>
      <c r="E92" s="40"/>
      <c r="F92" s="39"/>
      <c r="G92" s="41"/>
      <c r="H92" s="41"/>
      <c r="I92" s="42"/>
    </row>
    <row r="93" spans="1:9" s="1" customFormat="1" ht="15">
      <c r="A93" s="59"/>
      <c r="B93" s="60"/>
      <c r="C93" s="61"/>
      <c r="D93" s="99"/>
      <c r="E93" s="63"/>
      <c r="F93" s="62"/>
      <c r="G93" s="64"/>
      <c r="H93" s="64"/>
      <c r="I93" s="65"/>
    </row>
    <row r="94" spans="1:9" s="1" customFormat="1" ht="15">
      <c r="A94" s="66"/>
      <c r="B94" s="67"/>
      <c r="C94" s="68"/>
      <c r="D94" s="100" t="s">
        <v>123</v>
      </c>
      <c r="E94" s="70"/>
      <c r="F94" s="69">
        <f>F55+F61+F71+F74</f>
        <v>7382239</v>
      </c>
      <c r="G94" s="71">
        <v>142000</v>
      </c>
      <c r="H94" s="71">
        <v>142000</v>
      </c>
      <c r="I94" s="72">
        <v>7382239</v>
      </c>
    </row>
  </sheetData>
  <mergeCells count="8">
    <mergeCell ref="B9:E9"/>
    <mergeCell ref="B14:E14"/>
    <mergeCell ref="B23:E23"/>
    <mergeCell ref="B28:E28"/>
    <mergeCell ref="B55:E55"/>
    <mergeCell ref="B61:E61"/>
    <mergeCell ref="B71:E71"/>
    <mergeCell ref="B74:E74"/>
  </mergeCells>
  <printOptions/>
  <pageMargins left="0" right="0" top="0.19652777777777777" bottom="0.19652777777777777" header="0" footer="0"/>
  <pageSetup fitToHeight="0" horizontalDpi="300" verticalDpi="300" orientation="portrait" paperSize="9"/>
  <rowBreaks count="1" manualBreakCount="1">
    <brk id="47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2005-04-04T08:29:11Z</cp:lastPrinted>
  <dcterms:created xsi:type="dcterms:W3CDTF">2005-02-05T17:09:49Z</dcterms:created>
  <dcterms:modified xsi:type="dcterms:W3CDTF">2005-04-28T09:58:59Z</dcterms:modified>
  <cp:category/>
  <cp:version/>
  <cp:contentType/>
  <cp:contentStatus/>
  <cp:revision>1</cp:revision>
</cp:coreProperties>
</file>